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360" yWindow="780" windowWidth="19320" windowHeight="11760" tabRatio="766"/>
  </bookViews>
  <sheets>
    <sheet name="Прайс-лист Midea 2014" sheetId="24" r:id="rId1"/>
    <sheet name="Интерактивный прайс-лист" sheetId="1" state="hidden" r:id="rId2"/>
    <sheet name="Настенный тип" sheetId="2" r:id="rId3"/>
    <sheet name="Мультисистемы" sheetId="8" r:id="rId4"/>
    <sheet name="Кассетный тип" sheetId="4" r:id="rId5"/>
    <sheet name="Напольно-потолочный тип" sheetId="6" r:id="rId6"/>
    <sheet name="Канальный тип" sheetId="3" r:id="rId7"/>
    <sheet name="Крышный" sheetId="9" r:id="rId8"/>
    <sheet name="Компр-конд. блоки" sheetId="18" r:id="rId9"/>
    <sheet name="Доп_обор_Split" sheetId="11" r:id="rId10"/>
    <sheet name="MIV Наружные" sheetId="12" r:id="rId11"/>
    <sheet name="MIV Внутренние" sheetId="13" r:id="rId12"/>
    <sheet name="Вент установки" sheetId="19" r:id="rId13"/>
    <sheet name="Доп_обор_MIV V4+" sheetId="14" r:id="rId14"/>
    <sheet name="M-Thermal" sheetId="23" r:id="rId15"/>
    <sheet name="Чиллеры" sheetId="26" r:id="rId16"/>
    <sheet name="для поиска" sheetId="15" state="hidden" r:id="rId17"/>
  </sheets>
  <definedNames>
    <definedName name="_xlnm._FilterDatabase" localSheetId="16" hidden="1">'для поиска'!$A$1:$F$290</definedName>
    <definedName name="Z_3A092BD9_6659_4452_96E0_C67775D68B1A_.wvu.FilterData" localSheetId="16" hidden="1">'для поиска'!$A$1:$C$1</definedName>
    <definedName name="_xlnm.Print_Titles" localSheetId="11">'MIV Внутренние'!#REF!</definedName>
    <definedName name="_xlnm.Print_Titles" localSheetId="6">'Канальный тип'!$1:$3</definedName>
    <definedName name="_xlnm.Print_Titles" localSheetId="3">Мультисистемы!#REF!</definedName>
    <definedName name="_xlnm.Print_Titles" localSheetId="2">'Настенный тип'!$2:$4</definedName>
    <definedName name="_xlnm.Print_Area" localSheetId="11">'MIV Внутренние'!$A$1:$V$110</definedName>
    <definedName name="_xlnm.Print_Area" localSheetId="10">'MIV Наружные'!$A$1:$S$58</definedName>
    <definedName name="_xlnm.Print_Area" localSheetId="14">'M-Thermal'!$A$1:$H$31</definedName>
    <definedName name="_xlnm.Print_Area" localSheetId="12">'Вент установки'!$A$1:$K$10</definedName>
    <definedName name="_xlnm.Print_Area" localSheetId="13">'Доп_обор_MIV V4+'!$A$1:$D$51</definedName>
    <definedName name="_xlnm.Print_Area" localSheetId="9">Доп_обор_Split!$A$1:$D$20</definedName>
    <definedName name="_xlnm.Print_Area" localSheetId="1">'Интерактивный прайс-лист'!$A$1:$R$44</definedName>
    <definedName name="_xlnm.Print_Area" localSheetId="6">'Канальный тип'!$A$1:$M$69</definedName>
    <definedName name="_xlnm.Print_Area" localSheetId="4">'Кассетный тип'!$A$1:$I$44</definedName>
    <definedName name="_xlnm.Print_Area" localSheetId="8">'Компр-конд. блоки'!$A$1:$K$15</definedName>
    <definedName name="_xlnm.Print_Area" localSheetId="7">Крышный!$A$1:$K$21</definedName>
    <definedName name="_xlnm.Print_Area" localSheetId="3">Мультисистемы!$A$1:$J$51</definedName>
    <definedName name="_xlnm.Print_Area" localSheetId="5">'Напольно-потолочный тип'!$A$1:$I$28</definedName>
    <definedName name="_xlnm.Print_Area" localSheetId="2">'Настенный тип'!$A$1:$I$47</definedName>
    <definedName name="_xlnm.Print_Area" localSheetId="0">'Прайс-лист Midea 2014'!$A$1:$K$57</definedName>
    <definedName name="_xlnm.Print_Area" localSheetId="15">Чиллеры!$A$1:$M$21</definedName>
  </definedNames>
  <calcPr calcId="124519"/>
  <customWorkbookViews>
    <customWorkbookView name="sapozhnikova - Личное представление" guid="{3A092BD9-6659-4452-96E0-C67775D68B1A}" mergeInterval="0" personalView="1" maximized="1" windowWidth="1247" windowHeight="741" activeSheetId="1"/>
  </customWorkbookViews>
</workbook>
</file>

<file path=xl/calcChain.xml><?xml version="1.0" encoding="utf-8"?>
<calcChain xmlns="http://schemas.openxmlformats.org/spreadsheetml/2006/main">
  <c r="C24" i="14"/>
  <c r="C6"/>
  <c r="D25" i="23" l="1"/>
  <c r="D24"/>
  <c r="D17" i="26"/>
  <c r="G10"/>
  <c r="F10"/>
  <c r="H15" i="23"/>
  <c r="H9"/>
  <c r="D20"/>
  <c r="E20"/>
  <c r="F20"/>
  <c r="C47" i="14"/>
  <c r="C31"/>
  <c r="C23"/>
  <c r="C22"/>
  <c r="C21"/>
  <c r="K95" i="13"/>
  <c r="J95"/>
  <c r="I95"/>
  <c r="H95"/>
  <c r="G95"/>
  <c r="F95"/>
  <c r="E95"/>
  <c r="J81"/>
  <c r="I81"/>
  <c r="H81"/>
  <c r="G81"/>
  <c r="F81"/>
  <c r="E81"/>
  <c r="P67"/>
  <c r="D29"/>
  <c r="D30"/>
  <c r="E12"/>
  <c r="D12"/>
  <c r="E11"/>
  <c r="D11"/>
  <c r="N31" i="12"/>
  <c r="M31"/>
  <c r="L31"/>
  <c r="R22"/>
  <c r="Q22"/>
  <c r="S54" l="1"/>
  <c r="P54"/>
  <c r="O54"/>
  <c r="J9" i="18"/>
  <c r="I13"/>
  <c r="J13"/>
  <c r="H13"/>
  <c r="G13"/>
  <c r="I9"/>
  <c r="H9"/>
  <c r="G9"/>
  <c r="M44" i="3"/>
  <c r="L44"/>
  <c r="J44"/>
  <c r="I44"/>
  <c r="M43"/>
  <c r="M45" s="1"/>
  <c r="L43"/>
  <c r="L45" s="1"/>
  <c r="J43"/>
  <c r="J45" s="1"/>
  <c r="I43"/>
  <c r="L31"/>
  <c r="L32"/>
  <c r="L23"/>
  <c r="L22"/>
  <c r="K13"/>
  <c r="J13"/>
  <c r="I13"/>
  <c r="K12"/>
  <c r="J12"/>
  <c r="I12"/>
  <c r="I22" i="6"/>
  <c r="H22"/>
  <c r="G22"/>
  <c r="F22"/>
  <c r="E22"/>
  <c r="D22"/>
  <c r="I21"/>
  <c r="H21"/>
  <c r="G21"/>
  <c r="F21"/>
  <c r="E21"/>
  <c r="D21"/>
  <c r="D12" i="2"/>
  <c r="D11"/>
  <c r="D13" s="1"/>
  <c r="E23" i="6" l="1"/>
  <c r="I23"/>
  <c r="J14" i="3"/>
  <c r="I45"/>
  <c r="K14"/>
  <c r="L24"/>
  <c r="D23" i="6"/>
  <c r="H23"/>
  <c r="L33" i="3"/>
  <c r="I14"/>
  <c r="F23" i="6"/>
  <c r="G23"/>
  <c r="D18" i="26"/>
  <c r="D16"/>
  <c r="I10"/>
  <c r="J10"/>
  <c r="H10"/>
  <c r="L10"/>
  <c r="K10"/>
  <c r="E10"/>
  <c r="D10"/>
  <c r="H20" i="13" l="1"/>
  <c r="H21"/>
  <c r="I12"/>
  <c r="F12"/>
  <c r="F11"/>
  <c r="H11" i="6"/>
  <c r="H12"/>
  <c r="G12"/>
  <c r="G11"/>
  <c r="E12"/>
  <c r="I36" i="4"/>
  <c r="I38"/>
  <c r="H37"/>
  <c r="H26"/>
  <c r="E26"/>
  <c r="E25"/>
  <c r="E24"/>
  <c r="D12"/>
  <c r="D14"/>
  <c r="D13"/>
  <c r="I41" i="2"/>
  <c r="H41"/>
  <c r="G41"/>
  <c r="F41"/>
  <c r="E41"/>
  <c r="D41"/>
  <c r="I40"/>
  <c r="H40"/>
  <c r="G40"/>
  <c r="F40"/>
  <c r="E40"/>
  <c r="D40"/>
  <c r="H13" i="6" l="1"/>
  <c r="D42" i="2"/>
  <c r="D15" i="4"/>
  <c r="E27"/>
  <c r="I42" i="2"/>
  <c r="H42"/>
  <c r="G42"/>
  <c r="F42"/>
  <c r="E42"/>
  <c r="G15" i="23"/>
  <c r="F15"/>
  <c r="E15"/>
  <c r="D15"/>
  <c r="D13" i="18"/>
  <c r="I12" i="6"/>
  <c r="I26" i="4"/>
  <c r="G32" i="8"/>
  <c r="F32"/>
  <c r="E32"/>
  <c r="D32"/>
  <c r="C49" i="14" l="1"/>
  <c r="C48"/>
  <c r="C30"/>
  <c r="V60" i="13" l="1"/>
  <c r="U60"/>
  <c r="T60"/>
  <c r="O13" i="12" l="1"/>
  <c r="N13"/>
  <c r="M13"/>
  <c r="L13"/>
  <c r="K13"/>
  <c r="J13"/>
  <c r="J45"/>
  <c r="I45"/>
  <c r="H45"/>
  <c r="G45"/>
  <c r="C11" i="11" l="1"/>
  <c r="C10"/>
  <c r="F13" i="18"/>
  <c r="E13"/>
  <c r="K9" i="9"/>
  <c r="J9"/>
  <c r="I9"/>
  <c r="H9"/>
  <c r="G9"/>
  <c r="F9"/>
  <c r="K16"/>
  <c r="J16"/>
  <c r="I16"/>
  <c r="H16"/>
  <c r="G16"/>
  <c r="F16"/>
  <c r="E16"/>
  <c r="E9"/>
  <c r="G26" i="4"/>
  <c r="F26"/>
  <c r="I25"/>
  <c r="H25"/>
  <c r="G25"/>
  <c r="F25"/>
  <c r="I24"/>
  <c r="H24"/>
  <c r="G24"/>
  <c r="F24"/>
  <c r="I22" i="2"/>
  <c r="I21"/>
  <c r="I11" i="6"/>
  <c r="F12"/>
  <c r="G13"/>
  <c r="F11"/>
  <c r="E11"/>
  <c r="E13" s="1"/>
  <c r="E37" i="4"/>
  <c r="E14"/>
  <c r="E13"/>
  <c r="E12"/>
  <c r="H38"/>
  <c r="G38"/>
  <c r="F38"/>
  <c r="E38"/>
  <c r="I37"/>
  <c r="G37"/>
  <c r="F37"/>
  <c r="H36"/>
  <c r="G36"/>
  <c r="F36"/>
  <c r="E36"/>
  <c r="J64" i="3"/>
  <c r="I64"/>
  <c r="J63"/>
  <c r="I63"/>
  <c r="J54"/>
  <c r="I54"/>
  <c r="J53"/>
  <c r="I53"/>
  <c r="H44"/>
  <c r="G44"/>
  <c r="F44"/>
  <c r="E44"/>
  <c r="H43"/>
  <c r="G43"/>
  <c r="G45" s="1"/>
  <c r="F43"/>
  <c r="E43"/>
  <c r="K32"/>
  <c r="J32"/>
  <c r="I32"/>
  <c r="K31"/>
  <c r="J31"/>
  <c r="I31"/>
  <c r="K23"/>
  <c r="J23"/>
  <c r="I23"/>
  <c r="K22"/>
  <c r="J22"/>
  <c r="I22"/>
  <c r="H13"/>
  <c r="G13"/>
  <c r="F13"/>
  <c r="E13"/>
  <c r="D13"/>
  <c r="H12"/>
  <c r="G12"/>
  <c r="F12"/>
  <c r="E12"/>
  <c r="D12"/>
  <c r="I31" i="2"/>
  <c r="H31"/>
  <c r="G31"/>
  <c r="F31"/>
  <c r="E31"/>
  <c r="D31"/>
  <c r="I30"/>
  <c r="H30"/>
  <c r="G30"/>
  <c r="F30"/>
  <c r="E30"/>
  <c r="D30"/>
  <c r="E21"/>
  <c r="E22"/>
  <c r="G22"/>
  <c r="F22"/>
  <c r="G21"/>
  <c r="F21"/>
  <c r="I12"/>
  <c r="G12"/>
  <c r="F12"/>
  <c r="E12"/>
  <c r="I11"/>
  <c r="I13" s="1"/>
  <c r="G11"/>
  <c r="F11"/>
  <c r="F13" s="1"/>
  <c r="E11"/>
  <c r="E13" s="1"/>
  <c r="E39" i="4" l="1"/>
  <c r="K33" i="3"/>
  <c r="G32" i="2"/>
  <c r="G39" i="4"/>
  <c r="G27"/>
  <c r="F32" i="2"/>
  <c r="F13" i="6"/>
  <c r="J33" i="3"/>
  <c r="D32" i="2"/>
  <c r="H32"/>
  <c r="E32"/>
  <c r="I32"/>
  <c r="H27" i="4"/>
  <c r="J55" i="3"/>
  <c r="J65"/>
  <c r="I27" i="4"/>
  <c r="E45" i="3"/>
  <c r="H45"/>
  <c r="I13" i="6"/>
  <c r="F27" i="4"/>
  <c r="F45" i="3"/>
  <c r="I55"/>
  <c r="I65"/>
  <c r="F39" i="4"/>
  <c r="I39"/>
  <c r="H39"/>
  <c r="E15"/>
  <c r="I23" i="2"/>
  <c r="G23"/>
  <c r="I33" i="3"/>
  <c r="J24"/>
  <c r="K24"/>
  <c r="I24"/>
  <c r="F14"/>
  <c r="D14"/>
  <c r="H14"/>
  <c r="E14"/>
  <c r="G14"/>
  <c r="F23" i="2"/>
  <c r="E23"/>
  <c r="G13"/>
  <c r="C10" i="14" l="1"/>
  <c r="C13"/>
  <c r="C32"/>
  <c r="K9" i="19"/>
  <c r="I9"/>
  <c r="D9"/>
  <c r="E102" i="13"/>
  <c r="F102"/>
  <c r="H102"/>
  <c r="K88"/>
  <c r="G88"/>
  <c r="H67"/>
  <c r="K67"/>
  <c r="O67"/>
  <c r="S60"/>
  <c r="R60"/>
  <c r="O60"/>
  <c r="L60"/>
  <c r="L53"/>
  <c r="F53"/>
  <c r="E46"/>
  <c r="D46"/>
  <c r="O39"/>
  <c r="O38"/>
  <c r="K39"/>
  <c r="K38"/>
  <c r="I29"/>
  <c r="H29"/>
  <c r="I30"/>
  <c r="G20"/>
  <c r="I20"/>
  <c r="I11"/>
  <c r="I74"/>
  <c r="J74"/>
  <c r="H74"/>
  <c r="G74"/>
  <c r="F74"/>
  <c r="E74"/>
  <c r="J31" i="12"/>
  <c r="K31"/>
  <c r="F45"/>
  <c r="E39"/>
  <c r="C15" i="11"/>
  <c r="C14"/>
  <c r="C13"/>
  <c r="F9" i="18"/>
  <c r="E9"/>
  <c r="G47" i="8"/>
  <c r="F47"/>
  <c r="E47"/>
  <c r="D47"/>
  <c r="G31"/>
  <c r="F31"/>
  <c r="E31"/>
  <c r="D31"/>
  <c r="E40"/>
  <c r="F16"/>
  <c r="J10"/>
  <c r="E45" i="12"/>
  <c r="P22"/>
  <c r="E9" i="23" l="1"/>
  <c r="F9"/>
  <c r="G9"/>
  <c r="C20" i="14" l="1"/>
  <c r="D9" i="23" l="1"/>
  <c r="C46" i="14" l="1"/>
  <c r="C45"/>
  <c r="C44"/>
  <c r="C43"/>
  <c r="C42"/>
  <c r="C41"/>
  <c r="C40"/>
  <c r="C39"/>
  <c r="C38"/>
  <c r="C37"/>
  <c r="C36"/>
  <c r="C35"/>
  <c r="C34"/>
  <c r="C33"/>
  <c r="C29"/>
  <c r="C28"/>
  <c r="C27"/>
  <c r="C26"/>
  <c r="C25"/>
  <c r="C19"/>
  <c r="C18"/>
  <c r="C17"/>
  <c r="C16"/>
  <c r="C15"/>
  <c r="C14"/>
  <c r="C12"/>
  <c r="C11"/>
  <c r="C9"/>
  <c r="C8"/>
  <c r="C7"/>
  <c r="J9" i="19"/>
  <c r="H9"/>
  <c r="G9"/>
  <c r="F9"/>
  <c r="E9"/>
  <c r="G102" i="13"/>
  <c r="J88"/>
  <c r="I88"/>
  <c r="H88"/>
  <c r="F88"/>
  <c r="E88"/>
  <c r="N67"/>
  <c r="L67"/>
  <c r="J67"/>
  <c r="I67"/>
  <c r="G67"/>
  <c r="Q60"/>
  <c r="P60"/>
  <c r="N60"/>
  <c r="K60"/>
  <c r="J60"/>
  <c r="O53"/>
  <c r="N53"/>
  <c r="K53"/>
  <c r="J53"/>
  <c r="I53"/>
  <c r="H53"/>
  <c r="G53"/>
  <c r="E53"/>
  <c r="G46"/>
  <c r="F46"/>
  <c r="N39"/>
  <c r="M39"/>
  <c r="L39"/>
  <c r="J39"/>
  <c r="I39"/>
  <c r="H39"/>
  <c r="G39"/>
  <c r="F39"/>
  <c r="N38"/>
  <c r="M38"/>
  <c r="L38"/>
  <c r="J38"/>
  <c r="I38"/>
  <c r="H38"/>
  <c r="G38"/>
  <c r="F38"/>
  <c r="H30"/>
  <c r="G30"/>
  <c r="F30"/>
  <c r="E30"/>
  <c r="G29"/>
  <c r="F29"/>
  <c r="E29"/>
  <c r="J21"/>
  <c r="I21"/>
  <c r="G21"/>
  <c r="F21"/>
  <c r="E21"/>
  <c r="J20"/>
  <c r="F20"/>
  <c r="E20"/>
  <c r="H12"/>
  <c r="G12"/>
  <c r="H11"/>
  <c r="G11"/>
  <c r="D45" i="12"/>
  <c r="F39"/>
  <c r="D39"/>
  <c r="C17" i="11"/>
  <c r="C16"/>
  <c r="C12"/>
  <c r="C9"/>
  <c r="D9" i="18"/>
  <c r="D16" i="9"/>
  <c r="D40" i="8"/>
  <c r="G23"/>
  <c r="F23"/>
  <c r="E23"/>
  <c r="D23"/>
  <c r="E16"/>
  <c r="D16"/>
  <c r="I10" l="1"/>
  <c r="H10"/>
  <c r="G10"/>
  <c r="F10"/>
  <c r="E10"/>
  <c r="D10"/>
</calcChain>
</file>

<file path=xl/sharedStrings.xml><?xml version="1.0" encoding="utf-8"?>
<sst xmlns="http://schemas.openxmlformats.org/spreadsheetml/2006/main" count="2360" uniqueCount="686">
  <si>
    <t>у.е.</t>
  </si>
  <si>
    <t>=</t>
  </si>
  <si>
    <t>руб.</t>
  </si>
  <si>
    <t xml:space="preserve">НАРУЖНЫЙ БЛОК      </t>
  </si>
  <si>
    <t>Производительность</t>
  </si>
  <si>
    <t>кВт</t>
  </si>
  <si>
    <t>Охлаждение</t>
  </si>
  <si>
    <t>Нагрев</t>
  </si>
  <si>
    <t>Цена блока</t>
  </si>
  <si>
    <t>ВНУТРЕННИЙ БЛОК</t>
  </si>
  <si>
    <t>Цена комплекта</t>
  </si>
  <si>
    <t>Производительность, номинальная</t>
  </si>
  <si>
    <t>Дополнительное оборудование</t>
  </si>
  <si>
    <t>**</t>
  </si>
  <si>
    <t xml:space="preserve">ДЕКОРАТИВНАЯ ПАНЕЛЬ </t>
  </si>
  <si>
    <t>Цена декоративной панели</t>
  </si>
  <si>
    <t>* - без декоративной панели</t>
  </si>
  <si>
    <t xml:space="preserve">ВНУТРЕННИЙ БЛОК КАНАЛЬНОГО ТИПА  </t>
  </si>
  <si>
    <t>МОДЕЛЬ</t>
  </si>
  <si>
    <t xml:space="preserve">ВНУТРЕННИЙ БЛОК </t>
  </si>
  <si>
    <t>НАРУЖНЫЙ БЛОК</t>
  </si>
  <si>
    <t>*</t>
  </si>
  <si>
    <t>ДЕКОРАТИВНАЯ ПАНЕЛЬ</t>
  </si>
  <si>
    <t>Модель пульта управления</t>
  </si>
  <si>
    <t xml:space="preserve">Цена </t>
  </si>
  <si>
    <t>ИК-пульт</t>
  </si>
  <si>
    <t>Проводной пульт</t>
  </si>
  <si>
    <t>Охлаждение / нагрев</t>
  </si>
  <si>
    <t>Единица
измерения</t>
  </si>
  <si>
    <t>МОДУЛЬ</t>
  </si>
  <si>
    <t>Модель</t>
  </si>
  <si>
    <t>Условная производительность</t>
  </si>
  <si>
    <t>л.с.</t>
  </si>
  <si>
    <t>8HP</t>
  </si>
  <si>
    <t>10HP</t>
  </si>
  <si>
    <t>12HP</t>
  </si>
  <si>
    <t>14HP</t>
  </si>
  <si>
    <t>16HP</t>
  </si>
  <si>
    <t>Декоративная панель</t>
  </si>
  <si>
    <t>НАЗВАНИЕ</t>
  </si>
  <si>
    <t>ЦЕНА</t>
  </si>
  <si>
    <t>Дата:</t>
  </si>
  <si>
    <t>Класс мощности</t>
  </si>
  <si>
    <t>Кондиционеры настенного типа</t>
  </si>
  <si>
    <t>Кондиционеры канального типа</t>
  </si>
  <si>
    <t>Средненапорные</t>
  </si>
  <si>
    <t>Высоконапорные</t>
  </si>
  <si>
    <t>Кондиционеры кассетного типа</t>
  </si>
  <si>
    <t>Крышный кондиционер</t>
  </si>
  <si>
    <t>НАСТЕННЫЙ ТИП</t>
  </si>
  <si>
    <t>КАССЕТНЫЙ ТИП однопоточные</t>
  </si>
  <si>
    <t>КАССЕТНЫЙ ТИП четырехпоточные</t>
  </si>
  <si>
    <t>КАССЕТНЫЙ ТИП 600х600</t>
  </si>
  <si>
    <t>КАНАЛЬНЫЙ ТИП низконапорные</t>
  </si>
  <si>
    <t>КАНАЛЬНЫЙ ТИП средненапорные</t>
  </si>
  <si>
    <t>КАНАЛЬНЫЙ ТИП высоконапорные</t>
  </si>
  <si>
    <t>Split системы.
ДОПОЛНИТЕЛЬНОЕ ОБОРУДОВАНИЕ</t>
  </si>
  <si>
    <t>R-410A</t>
  </si>
  <si>
    <t>Inverter</t>
  </si>
  <si>
    <t>Цена блока*</t>
  </si>
  <si>
    <t xml:space="preserve"> </t>
  </si>
  <si>
    <t>Дополнительное оборудование для Сплит-систем</t>
  </si>
  <si>
    <t>Разделы:</t>
  </si>
  <si>
    <t>* - Цены на дополнительное оборудование см. на стр.</t>
  </si>
  <si>
    <t>** - Цены на дополнительное оборудование см. на стр.</t>
  </si>
  <si>
    <t>** - Цены на дополнительное оборудование см. стр.</t>
  </si>
  <si>
    <t>ВНУТРЕННИЙ БЛОК КАССЕТНОГО ТИПА 600Х600</t>
  </si>
  <si>
    <t>1. Кондиционеры настенного типа</t>
  </si>
  <si>
    <t>2. Кондиционеры канального типа</t>
  </si>
  <si>
    <t>3. Кондиционеры кассетного типа</t>
  </si>
  <si>
    <t>Split, Multi, Packaged</t>
  </si>
  <si>
    <t>Цены на дополнительное оборудование см. на стр.</t>
  </si>
  <si>
    <t>R-410A, Inverter</t>
  </si>
  <si>
    <t>Центральный пульт управления наружными блоками</t>
  </si>
  <si>
    <t>Ретранслятор</t>
  </si>
  <si>
    <t>Счетчик электроэнергии (Ваттметр)</t>
  </si>
  <si>
    <t>Модуль установки гостиничной карты</t>
  </si>
  <si>
    <t>Сетевой интерфейс</t>
  </si>
  <si>
    <t>Инфракрасный контроллер</t>
  </si>
  <si>
    <t>20 HP</t>
  </si>
  <si>
    <t>2.1. Спедненапорные</t>
  </si>
  <si>
    <t>2.2. Высоконапорные</t>
  </si>
  <si>
    <t>9. Дополнительное оборудование для Сплит-систем</t>
  </si>
  <si>
    <t>Прайс-лист на оборудование MIDEA 2012</t>
  </si>
  <si>
    <t xml:space="preserve">Рекомендованные розничные цены на оборудование MIDEA для использования юридическими лицами (частными предпринимателями), реализующими оборудование на территории Российской Федерации.
</t>
  </si>
  <si>
    <t>07</t>
  </si>
  <si>
    <t>09</t>
  </si>
  <si>
    <t>MS11MU-09HRDN1</t>
  </si>
  <si>
    <t>MS11MU-12HRDN1</t>
  </si>
  <si>
    <t>MS11MU-18HRDN1</t>
  </si>
  <si>
    <t>MS11M-09HRN1</t>
  </si>
  <si>
    <t>MO11M-09HN1</t>
  </si>
  <si>
    <t>MS11M-12HRN1</t>
  </si>
  <si>
    <t>MO11M-12HN1</t>
  </si>
  <si>
    <t>MS11M-18HRN1</t>
  </si>
  <si>
    <t>MO11M-18HN1</t>
  </si>
  <si>
    <t>MS11M-24HRN1</t>
  </si>
  <si>
    <t>MO11M-24HN1</t>
  </si>
  <si>
    <r>
      <t>С пультом управления</t>
    </r>
    <r>
      <rPr>
        <b/>
        <sz val="9"/>
        <rFont val="Arial"/>
        <family val="2"/>
        <charset val="204"/>
      </rPr>
      <t xml:space="preserve"> RG36A/BGEF </t>
    </r>
  </si>
  <si>
    <r>
      <t>С пультом управления</t>
    </r>
    <r>
      <rPr>
        <b/>
        <sz val="9"/>
        <rFont val="Arial"/>
        <family val="2"/>
        <charset val="204"/>
      </rPr>
      <t xml:space="preserve"> RG36A/BGEF</t>
    </r>
  </si>
  <si>
    <t>MS11D-09HRDN1</t>
  </si>
  <si>
    <t>MS11D-12HRDN1</t>
  </si>
  <si>
    <t>MS11D-18HRDN1</t>
  </si>
  <si>
    <t>MS11D-24HRDN1</t>
  </si>
  <si>
    <t>MO11D-09HRDN1</t>
  </si>
  <si>
    <t>MO11D-12HRDN1</t>
  </si>
  <si>
    <t>MO11D-18HRDN1</t>
  </si>
  <si>
    <t>MO11D-24HRDN1</t>
  </si>
  <si>
    <r>
      <t>С пультом управления</t>
    </r>
    <r>
      <rPr>
        <b/>
        <sz val="9"/>
        <rFont val="Arial"/>
        <family val="2"/>
        <charset val="204"/>
      </rPr>
      <t xml:space="preserve"> RG36B/BGE</t>
    </r>
  </si>
  <si>
    <t>MS11D-07HRN1</t>
  </si>
  <si>
    <t>MS11D-09HRN1</t>
  </si>
  <si>
    <t>MS11D-12HRN1</t>
  </si>
  <si>
    <t>MS11D-18HRN1</t>
  </si>
  <si>
    <t>MS11D-21HRN1</t>
  </si>
  <si>
    <t>MS11D-24HRN1</t>
  </si>
  <si>
    <t>MO11D-07HN1</t>
  </si>
  <si>
    <t>MO11D-09HN1</t>
  </si>
  <si>
    <t>MO11D-12HN1</t>
  </si>
  <si>
    <t>MO11D-18HN1</t>
  </si>
  <si>
    <t>MO11D-21HN1</t>
  </si>
  <si>
    <t>MO11D-24HN1</t>
  </si>
  <si>
    <t>Мультисистемы</t>
  </si>
  <si>
    <t>M2OC-14HRDN1</t>
  </si>
  <si>
    <t>M2OC1-18HRDN1</t>
  </si>
  <si>
    <t>M3OC1-21HRDN1</t>
  </si>
  <si>
    <t>M3OC1-27HRDN1</t>
  </si>
  <si>
    <t>M4OC1-27HRDN1</t>
  </si>
  <si>
    <t>M4OC-36HRDN1</t>
  </si>
  <si>
    <t>M5OA-36HRDN1</t>
  </si>
  <si>
    <t xml:space="preserve">С пультом управления RG36A/BGEF </t>
  </si>
  <si>
    <t>MS11DI-07HRDN1</t>
  </si>
  <si>
    <t>MS11DI-09HRDN1</t>
  </si>
  <si>
    <t>MS11DI-12HRDN1</t>
  </si>
  <si>
    <t>MS11DI-18HRDN1</t>
  </si>
  <si>
    <t xml:space="preserve">С пультом управления RG36B/BGE </t>
  </si>
  <si>
    <t>MUBI-12HRDN1</t>
  </si>
  <si>
    <t>MUBI-18HRDN1</t>
  </si>
  <si>
    <t>С пультом управления RG36C/BG(C)E</t>
  </si>
  <si>
    <t>MCA2I-07HRDN1</t>
  </si>
  <si>
    <t>MCA2I-09HRDN1</t>
  </si>
  <si>
    <t>MCA2I-12HRDN1</t>
  </si>
  <si>
    <t>MCA2I-18HRDN1</t>
  </si>
  <si>
    <t>T-MBQ-03D1</t>
  </si>
  <si>
    <t>MTBI-07HWDN1</t>
  </si>
  <si>
    <t>MTBI-09HWDN1</t>
  </si>
  <si>
    <t>MTBI-12HWDN1</t>
  </si>
  <si>
    <t>MTBI-18HWDN1</t>
  </si>
  <si>
    <t>18</t>
  </si>
  <si>
    <t>24</t>
  </si>
  <si>
    <t>36</t>
  </si>
  <si>
    <t>48</t>
  </si>
  <si>
    <t>60</t>
  </si>
  <si>
    <t>76</t>
  </si>
  <si>
    <t>96</t>
  </si>
  <si>
    <t>150</t>
  </si>
  <si>
    <t>MTB-18HWN1-Q</t>
  </si>
  <si>
    <t>MTB-24HWN1-Q</t>
  </si>
  <si>
    <t>MTB-36HWN1-R</t>
  </si>
  <si>
    <t>MTB-48HWN1-R</t>
  </si>
  <si>
    <t>MTB-60HWN1-R</t>
  </si>
  <si>
    <t>MOU-18HN1-Q</t>
  </si>
  <si>
    <t>MOU-24HN1-Q</t>
  </si>
  <si>
    <t>MOU-36HN1-R</t>
  </si>
  <si>
    <t>MOU-48HN1-R</t>
  </si>
  <si>
    <t>MHC-24HWN1-Q</t>
  </si>
  <si>
    <t>MHC-36HWN1-R</t>
  </si>
  <si>
    <t>MHC-48HWN1-R</t>
  </si>
  <si>
    <t>MHC-60HWN1-R</t>
  </si>
  <si>
    <t>120</t>
  </si>
  <si>
    <t>MTA-76HRN1</t>
  </si>
  <si>
    <t>MTA-96HRN1</t>
  </si>
  <si>
    <t>MTA-120HRN1</t>
  </si>
  <si>
    <t>MOV-76HN1-C</t>
  </si>
  <si>
    <t>MOV-96HN1-C</t>
  </si>
  <si>
    <t>MOV-120HN1-C</t>
  </si>
  <si>
    <t>MTA-76CRN1</t>
  </si>
  <si>
    <t>MOV-76CN1-C</t>
  </si>
  <si>
    <t>MTA-96CRN1</t>
  </si>
  <si>
    <t>MOV-96CN1-C</t>
  </si>
  <si>
    <t>MTA-120CRN1</t>
  </si>
  <si>
    <t>MOV-120CN1-C</t>
  </si>
  <si>
    <t>MTA-150CRN1</t>
  </si>
  <si>
    <t>MHB-76HRN1</t>
  </si>
  <si>
    <t>MHB-96HRN1</t>
  </si>
  <si>
    <t>MHB-76CRN1</t>
  </si>
  <si>
    <t>MHB-96CRN1</t>
  </si>
  <si>
    <t>с  пультом управления R51/CE</t>
  </si>
  <si>
    <t>с  пультом управления R51/E</t>
  </si>
  <si>
    <t>с пультом управления R51/CE</t>
  </si>
  <si>
    <t>с пультом управления R51/E</t>
  </si>
  <si>
    <t>12</t>
  </si>
  <si>
    <t>MCA2-12HRN1-Q</t>
  </si>
  <si>
    <t>MOU-12HN1-Q</t>
  </si>
  <si>
    <t>MCA2-18HRN1-Q</t>
  </si>
  <si>
    <t>с пультом управления  RG36C/BG(C)E</t>
  </si>
  <si>
    <t>MCC-18HRN1-Q</t>
  </si>
  <si>
    <t>MCC-24HRN1-Q</t>
  </si>
  <si>
    <t>MCC-36HRN1-R</t>
  </si>
  <si>
    <t>MCC-48HRN1-R</t>
  </si>
  <si>
    <t>MCC-60HRN1-R</t>
  </si>
  <si>
    <t>T-MBQ-02F1</t>
  </si>
  <si>
    <t>с пультом управления RG36C/BG(C)E</t>
  </si>
  <si>
    <t>MUB-12HRN1-Q</t>
  </si>
  <si>
    <t>MUB-18HRN1-Q</t>
  </si>
  <si>
    <t>MUB-24HRN1-Q</t>
  </si>
  <si>
    <t>MUB-36HRN1-R</t>
  </si>
  <si>
    <t>MUB-48HRN1-R</t>
  </si>
  <si>
    <t>MUB-60HRN1-R</t>
  </si>
  <si>
    <t>075</t>
  </si>
  <si>
    <t>100</t>
  </si>
  <si>
    <t>200</t>
  </si>
  <si>
    <t>MRBT-075CWN1-R</t>
  </si>
  <si>
    <t>MRBT-100CWN1-R</t>
  </si>
  <si>
    <t>MRBT-150CWN1-R</t>
  </si>
  <si>
    <t>MRBT-200CWN1-R</t>
  </si>
  <si>
    <t>MRBT-075HWN1-R</t>
  </si>
  <si>
    <t>MRBT-100HWN1-R</t>
  </si>
  <si>
    <t>MRBT-150HWN1-R</t>
  </si>
  <si>
    <t>MRBT-200HWN1-R</t>
  </si>
  <si>
    <t>22</t>
  </si>
  <si>
    <t>28</t>
  </si>
  <si>
    <t>45</t>
  </si>
  <si>
    <t>С пультом управления KJR-12B/dp-(T)</t>
  </si>
  <si>
    <t>80</t>
  </si>
  <si>
    <t>MVUH120A-VA1</t>
  </si>
  <si>
    <t>MVUH140A-VA1</t>
  </si>
  <si>
    <t>MVUH160A-VA1</t>
  </si>
  <si>
    <t>MVUH120A-VA3</t>
  </si>
  <si>
    <t>MVUH140A-VA3</t>
  </si>
  <si>
    <t>MVUH160A-VA3</t>
  </si>
  <si>
    <t>850</t>
  </si>
  <si>
    <t>MVUH530A-VA3i</t>
  </si>
  <si>
    <t>MVUH560A-VA3i</t>
  </si>
  <si>
    <t>MVUH850A-VA3i</t>
  </si>
  <si>
    <t>280</t>
  </si>
  <si>
    <t>335</t>
  </si>
  <si>
    <t>400</t>
  </si>
  <si>
    <t>450</t>
  </si>
  <si>
    <t>530</t>
  </si>
  <si>
    <t>560</t>
  </si>
  <si>
    <t>56</t>
  </si>
  <si>
    <t>71</t>
  </si>
  <si>
    <t>90</t>
  </si>
  <si>
    <t>112</t>
  </si>
  <si>
    <t>140</t>
  </si>
  <si>
    <t>160</t>
  </si>
  <si>
    <t>250</t>
  </si>
  <si>
    <t>С пультом управления RM05/BG(T)E-A</t>
  </si>
  <si>
    <t>MVW22A-VA1</t>
  </si>
  <si>
    <t>MVW28A-VA1</t>
  </si>
  <si>
    <t>MVW36A-VA1</t>
  </si>
  <si>
    <t>MVW45A-VA1</t>
  </si>
  <si>
    <t>MVW56A-VA1</t>
  </si>
  <si>
    <t>MVW71A-VA1</t>
  </si>
  <si>
    <t>T-MBQ1-03A</t>
  </si>
  <si>
    <t>КАССЕТНЫЙ ТИП двухпоточные</t>
  </si>
  <si>
    <t>MVT22A-VA1</t>
  </si>
  <si>
    <t>MVT28A-VA1</t>
  </si>
  <si>
    <t>MVT36A-VA1</t>
  </si>
  <si>
    <t>MVT45A-VA1</t>
  </si>
  <si>
    <t>MVT56A-VA1</t>
  </si>
  <si>
    <t>MVT71A-VA1</t>
  </si>
  <si>
    <t>CE-MBQ2-01</t>
  </si>
  <si>
    <t>MVS22A-VA1</t>
  </si>
  <si>
    <t>MVS28A-VA1</t>
  </si>
  <si>
    <t>MVS36A-VA1</t>
  </si>
  <si>
    <t>MVS45A-VA1</t>
  </si>
  <si>
    <t>MVS56A-VA1</t>
  </si>
  <si>
    <t>MVC28A-VA1</t>
  </si>
  <si>
    <t>MVC36A-VA1</t>
  </si>
  <si>
    <t>MVC45A-VA1</t>
  </si>
  <si>
    <t>MVC56A-VA1</t>
  </si>
  <si>
    <t>MVC71A-VA1</t>
  </si>
  <si>
    <t>MVC80A-VA1</t>
  </si>
  <si>
    <t>MVC90A-VA1</t>
  </si>
  <si>
    <t>MVC100A-VA1</t>
  </si>
  <si>
    <t>MVC112A-VA1</t>
  </si>
  <si>
    <t>MVC140A-VA1</t>
  </si>
  <si>
    <t>MVL18A-VA1</t>
  </si>
  <si>
    <t>MVL22A-VA1</t>
  </si>
  <si>
    <t>MVL28A-VA1</t>
  </si>
  <si>
    <t>MVL36A-VA1</t>
  </si>
  <si>
    <t>MVL45A-VA1</t>
  </si>
  <si>
    <t>MVL56A-VA1</t>
  </si>
  <si>
    <t>MVM22A-VA1</t>
  </si>
  <si>
    <t>MVM28A-VA1</t>
  </si>
  <si>
    <t>MVM36A-VA1</t>
  </si>
  <si>
    <t>MVM45A-VA1</t>
  </si>
  <si>
    <t>MVM56A-VA1</t>
  </si>
  <si>
    <t>MVM71A-VA1</t>
  </si>
  <si>
    <t>MVM80A-VA1</t>
  </si>
  <si>
    <t>MVM90A-VA1</t>
  </si>
  <si>
    <t>MVM112A-VA1</t>
  </si>
  <si>
    <t>MVM140A-VA1</t>
  </si>
  <si>
    <t>MVH71A-VA1</t>
  </si>
  <si>
    <t>MVH80A-VA1</t>
  </si>
  <si>
    <t>MVH90A-VA1</t>
  </si>
  <si>
    <t>MVH112A-VA1</t>
  </si>
  <si>
    <t>MVH140A-VA1</t>
  </si>
  <si>
    <t>MVH160A-VA1</t>
  </si>
  <si>
    <t>MVH200A-VA1</t>
  </si>
  <si>
    <t>MVH250A-VA1</t>
  </si>
  <si>
    <t>MVH280A-VA1</t>
  </si>
  <si>
    <t>MVX36A-VA1</t>
  </si>
  <si>
    <t>MVX45A-VA1</t>
  </si>
  <si>
    <t>MVX56A-VA1</t>
  </si>
  <si>
    <t>MVX71A-VA1</t>
  </si>
  <si>
    <t>MVX80A-VA1</t>
  </si>
  <si>
    <t>MVX90A-VA1</t>
  </si>
  <si>
    <t>MVX112A-VA1</t>
  </si>
  <si>
    <t>MVX140A-VA1</t>
  </si>
  <si>
    <t>MVD22A-VA1</t>
  </si>
  <si>
    <t>MVD28A-VA1</t>
  </si>
  <si>
    <t>MVD36A-VA1</t>
  </si>
  <si>
    <t>MVD45A-VA1</t>
  </si>
  <si>
    <t>Вентиляционные установки</t>
  </si>
  <si>
    <t>300</t>
  </si>
  <si>
    <t>500</t>
  </si>
  <si>
    <t>800</t>
  </si>
  <si>
    <t>1000</t>
  </si>
  <si>
    <t>1500</t>
  </si>
  <si>
    <t>2000</t>
  </si>
  <si>
    <t>HRV-200</t>
  </si>
  <si>
    <t>HRV-300</t>
  </si>
  <si>
    <t>HRV-400</t>
  </si>
  <si>
    <t>HRV-500</t>
  </si>
  <si>
    <t>HRV-800</t>
  </si>
  <si>
    <t>HRV-1000</t>
  </si>
  <si>
    <t>HRV-1500</t>
  </si>
  <si>
    <t>HRV-2000</t>
  </si>
  <si>
    <t>RG36F/BGEF</t>
  </si>
  <si>
    <t>RG36B/BGE</t>
  </si>
  <si>
    <t>RG36C/BG(C)E</t>
  </si>
  <si>
    <t>RM05/BG(T)E-A</t>
  </si>
  <si>
    <t>R51/CE</t>
  </si>
  <si>
    <t>R51/E</t>
  </si>
  <si>
    <t>KJR-10B/DP(T)-E</t>
  </si>
  <si>
    <t>KJR-12B/DP(T)-E</t>
  </si>
  <si>
    <t>KJR-27B/E</t>
  </si>
  <si>
    <t>KJR-23B</t>
  </si>
  <si>
    <t>KJR-25B</t>
  </si>
  <si>
    <t>DWZL.D.1</t>
  </si>
  <si>
    <t>MD-CCM02/E</t>
  </si>
  <si>
    <t>MD-CCM03/E(T)</t>
  </si>
  <si>
    <t>MD-CCM09/E</t>
  </si>
  <si>
    <t>KJR-31B/E</t>
  </si>
  <si>
    <t>KJR-32B/E</t>
  </si>
  <si>
    <t>MD-NIM01/E</t>
  </si>
  <si>
    <t>MD-CCM08</t>
  </si>
  <si>
    <t>MD-CCM07</t>
  </si>
  <si>
    <t>DTS634</t>
  </si>
  <si>
    <t>MD-NIM06</t>
  </si>
  <si>
    <t>MD-NIM05/E-1</t>
  </si>
  <si>
    <t>MD-NIM09/E</t>
  </si>
  <si>
    <t>SW485GI/R</t>
  </si>
  <si>
    <t>MCAC-DIAG/E</t>
  </si>
  <si>
    <t>FQZHN-01</t>
  </si>
  <si>
    <t>FQZHN-02</t>
  </si>
  <si>
    <t>FQZHN-03</t>
  </si>
  <si>
    <t>FQZHN-04</t>
  </si>
  <si>
    <t>FQZHN-05</t>
  </si>
  <si>
    <t>FQZHN-06</t>
  </si>
  <si>
    <t>FQZHW-02N1</t>
  </si>
  <si>
    <t>FQZHW-03N1</t>
  </si>
  <si>
    <t>FQZHW-04N1</t>
  </si>
  <si>
    <t>FQT4-01</t>
  </si>
  <si>
    <t>FQZHW-02N1S</t>
  </si>
  <si>
    <t>FQZHW-03N1S</t>
  </si>
  <si>
    <t>FQZHN-01S</t>
  </si>
  <si>
    <t>FQZHN-02S</t>
  </si>
  <si>
    <t>FQZHN-03S</t>
  </si>
  <si>
    <t>FQZHN-04S</t>
  </si>
  <si>
    <t>TMK-01</t>
  </si>
  <si>
    <t>KJRH-120A/BT-E</t>
  </si>
  <si>
    <t>Midea</t>
  </si>
  <si>
    <t>января</t>
  </si>
  <si>
    <t>2,64 (0,66~3,07)</t>
  </si>
  <si>
    <t>2,93 (0,65~3,37)</t>
  </si>
  <si>
    <t>3,52 (0,72~4,25)</t>
  </si>
  <si>
    <t>3,96 (0,82~4,98)</t>
  </si>
  <si>
    <t>5,28 (1,45~6,74)</t>
  </si>
  <si>
    <t>5,28 (1,55~7,03)</t>
  </si>
  <si>
    <t>4,10 (2,05~4,69)</t>
  </si>
  <si>
    <t>4,40 (2,64~4,98)</t>
  </si>
  <si>
    <t>5,28 (2,05~5,57)</t>
  </si>
  <si>
    <t>6,15 (2,93~6,45)</t>
  </si>
  <si>
    <t>6,15 (2,05~7,33)</t>
  </si>
  <si>
    <t>6,74 (2,64~7,62)</t>
  </si>
  <si>
    <t>7,91 (2,05~8,20)</t>
  </si>
  <si>
    <t>8,79 (2,93~9,08)</t>
  </si>
  <si>
    <t>7,91 (2,05~9,08)</t>
  </si>
  <si>
    <t>8,79 (2,64~9,96)</t>
  </si>
  <si>
    <t>10,55 (2,05~12,60)</t>
  </si>
  <si>
    <t>11,13 (2,64~13,19)</t>
  </si>
  <si>
    <t>12,02 (2,64~14,06)</t>
  </si>
  <si>
    <t>Цены спрашивайте у продавца.</t>
  </si>
  <si>
    <t>ИК-пульт RG36C/BG(C)E</t>
  </si>
  <si>
    <t>Проводной пульт KJR-25B</t>
  </si>
  <si>
    <t>Проводной пульт  KJR-23B</t>
  </si>
  <si>
    <t>КОНСОЛЬНЫЙ ТИП</t>
  </si>
  <si>
    <t>Дополнительное оборудование для систем MIV V4+</t>
  </si>
  <si>
    <t>Наименование</t>
  </si>
  <si>
    <t>Разветвитель, соединяющий модули наружного блока, для трехтрубной системы</t>
  </si>
  <si>
    <t>Центральный пульт управления с недельным таймером</t>
  </si>
  <si>
    <t>MIV V4+ Mini НАРУЖНЫЕ БЛОКИ</t>
  </si>
  <si>
    <t>Удаленный датчик неисправности наружного блока</t>
  </si>
  <si>
    <t>Пульт группового управления для трехтрубной системы</t>
  </si>
  <si>
    <t>Разветвитель внутренних блоков для двухтрубной системы</t>
  </si>
  <si>
    <t>Разветвитель внутренних блоков для трехтрубной системы</t>
  </si>
  <si>
    <t>Модуль подключения наружного блока к испарителю центрального кондиционера</t>
  </si>
  <si>
    <t>Пульт группового управления ля двухтрубной системы</t>
  </si>
  <si>
    <t>Модуль подключения счетчика электроэнергии в сеть</t>
  </si>
  <si>
    <t>Система диагностики наружных блоков</t>
  </si>
  <si>
    <t>ГИДРОМОДУЛЬ</t>
  </si>
  <si>
    <t>SMK-60/CD30GN1</t>
  </si>
  <si>
    <t>SMK-80/CD30GN1</t>
  </si>
  <si>
    <t>SMK-100/CD30GN1</t>
  </si>
  <si>
    <t>SMK-120/CD30GN1</t>
  </si>
  <si>
    <t>БОЙЛЕР</t>
  </si>
  <si>
    <t>LSX-200XP/D30B11</t>
  </si>
  <si>
    <t>LSX-300XP/D30B11</t>
  </si>
  <si>
    <t>Объем воды</t>
  </si>
  <si>
    <t>л</t>
  </si>
  <si>
    <t>Кондиционеры напольно-потолочного типа</t>
  </si>
  <si>
    <t xml:space="preserve">ВНУТРЕННИЙ БЛОК НАПОЛЬНО-ПОТОЛОЧНОГО ТИПА  </t>
  </si>
  <si>
    <t>НАПОЛЬНО-ПОТОЛОЧНЫЙ ТИП</t>
  </si>
  <si>
    <t>-</t>
  </si>
  <si>
    <t>НАПОЛЬНЫЙ ТИП</t>
  </si>
  <si>
    <t>Расход воздуха</t>
  </si>
  <si>
    <t>Цены на дополнительное оборудование см. стр.</t>
  </si>
  <si>
    <t>4. Кондиционеры напольно-потолочного типа</t>
  </si>
  <si>
    <t>8. Компрессорно-конденсаторные блоки</t>
  </si>
  <si>
    <t>5. Мультисистемы</t>
  </si>
  <si>
    <t>6. Крышный кондиционер</t>
  </si>
  <si>
    <t>7. Шкафной кондиционер</t>
  </si>
  <si>
    <t>Система MIV V4+</t>
  </si>
  <si>
    <t>11. Система MIV V4+. Наружные блоки</t>
  </si>
  <si>
    <t>13. Вентиляционные установки</t>
  </si>
  <si>
    <t>14. Дополнительное оборудование для систем MIV V4+</t>
  </si>
  <si>
    <t>15. M-Thermal</t>
  </si>
  <si>
    <t>MIV V4+ Individual</t>
  </si>
  <si>
    <t>12. Система MIV V4+. Внутренние блоки</t>
  </si>
  <si>
    <t>Oasis</t>
  </si>
  <si>
    <t>Neola</t>
  </si>
  <si>
    <t>ВНУТРЕННИЙ БЛОК НАСТЕННОГО ТИПА OASIS</t>
  </si>
  <si>
    <t>ВНУТРЕННИЙ БЛОК НАСТЕННОГО ТИПА NEOLA</t>
  </si>
  <si>
    <t>70 - 100 Па</t>
  </si>
  <si>
    <t>Внешнее статическое давление</t>
  </si>
  <si>
    <t>100 - 150 Па</t>
  </si>
  <si>
    <t>100 - 160 Па</t>
  </si>
  <si>
    <t>196 Па</t>
  </si>
  <si>
    <t>МОДЕЛЬ (220~240, 50, 1)</t>
  </si>
  <si>
    <t>МОДЕЛЬ (380~415, 50, 3)</t>
  </si>
  <si>
    <t>30 HP</t>
  </si>
  <si>
    <t>18 HP</t>
  </si>
  <si>
    <t>M-Thermal. Тепловые насосы</t>
  </si>
  <si>
    <t>Цена внутреннего блока</t>
  </si>
  <si>
    <t>Цена наружного блока</t>
  </si>
  <si>
    <t>MCD-18HRN1-Q</t>
  </si>
  <si>
    <t>MCD-24HRN1-Q</t>
  </si>
  <si>
    <t>MCD-36HRN1-R</t>
  </si>
  <si>
    <t>MCD-48HRN1-R</t>
  </si>
  <si>
    <t>MCD-60HRN1-R</t>
  </si>
  <si>
    <t>062</t>
  </si>
  <si>
    <t>085</t>
  </si>
  <si>
    <t>175</t>
  </si>
  <si>
    <t>MRBT-062CWN1-R</t>
  </si>
  <si>
    <t>MRBT-085CWN1-R</t>
  </si>
  <si>
    <t>MRBT-175CWN1-R</t>
  </si>
  <si>
    <t>MRCT-300CWN1-R</t>
  </si>
  <si>
    <t>MRBT-062HWN1-R</t>
  </si>
  <si>
    <t>MRBT-085HWN1-R</t>
  </si>
  <si>
    <t>MRBT-175HWN1-R</t>
  </si>
  <si>
    <t>MRCT-300HWN1-R</t>
  </si>
  <si>
    <t>35</t>
  </si>
  <si>
    <t>MCCU-22CN1</t>
  </si>
  <si>
    <t>MCCU-28CN1</t>
  </si>
  <si>
    <t>MCCU-35CN1</t>
  </si>
  <si>
    <t>КОМПЛЕКТ ДОПОЛНИТЕЛЬНОГО ОБОРУДОВАНИЯ</t>
  </si>
  <si>
    <t>18HP</t>
  </si>
  <si>
    <t>MVUH252B-VA3</t>
  </si>
  <si>
    <t>MVUH280B-VA3</t>
  </si>
  <si>
    <t>MVUH335B-VA3</t>
  </si>
  <si>
    <t>MVUH400B-VA3</t>
  </si>
  <si>
    <t>MVUH450B-VA3</t>
  </si>
  <si>
    <t>MVUH500B-VA3</t>
  </si>
  <si>
    <t>MVUH180A-VA3</t>
  </si>
  <si>
    <t>MVUH200A-VA3</t>
  </si>
  <si>
    <t>MVUH220A-VA3</t>
  </si>
  <si>
    <t>180</t>
  </si>
  <si>
    <t>220</t>
  </si>
  <si>
    <t>MVUH260A-VA3</t>
  </si>
  <si>
    <t>MVH400A-VA1</t>
  </si>
  <si>
    <t>MVH450A-VA1</t>
  </si>
  <si>
    <t>MVH560A-VA1</t>
  </si>
  <si>
    <t>Разветвитель, соединяющий модули наружного блока, для двухтрубной системы</t>
  </si>
  <si>
    <t>MS­блоки</t>
  </si>
  <si>
    <t>Модуль­разветвитель для системы MIV V4+ mini</t>
  </si>
  <si>
    <t>Проводной пульт для HRV</t>
  </si>
  <si>
    <t>ИК­пульт с функцией адресации</t>
  </si>
  <si>
    <t xml:space="preserve">ИК­пульт </t>
  </si>
  <si>
    <t>Шлюз системы управления зданием BACNET</t>
  </si>
  <si>
    <t>Ссистема управления зданием MODBUS</t>
  </si>
  <si>
    <t>GateWay01/E</t>
  </si>
  <si>
    <t>Шлюз системы управления зданием LONWORKS</t>
  </si>
  <si>
    <t>ПО для системы централизованного управления</t>
  </si>
  <si>
    <t>CCU-05N1(C)</t>
  </si>
  <si>
    <t>CCU-06N1(C)</t>
  </si>
  <si>
    <t>CCU-07N1(C)</t>
  </si>
  <si>
    <t>FQZHN-01C</t>
  </si>
  <si>
    <t>FQZHN-02C</t>
  </si>
  <si>
    <t>FQZHN-03C</t>
  </si>
  <si>
    <t>FQZHN-04C</t>
  </si>
  <si>
    <t>FQZHN-05C</t>
  </si>
  <si>
    <t>FQZHN-06C</t>
  </si>
  <si>
    <t>FQZHW-02N1C</t>
  </si>
  <si>
    <t>FQZHW-03N1C</t>
  </si>
  <si>
    <t>FQZHW-04N1C</t>
  </si>
  <si>
    <t>IMM441V4PA58</t>
  </si>
  <si>
    <t>IMM-ENET-MA</t>
  </si>
  <si>
    <t>KJR-08B/BE</t>
  </si>
  <si>
    <t>KJR-120A/MBE</t>
  </si>
  <si>
    <t>LRSJF-V100/N1-610</t>
  </si>
  <si>
    <t>LRSJF-V120/N1-610</t>
  </si>
  <si>
    <t>LRSJF-V60/N1-310</t>
  </si>
  <si>
    <t>LRSJF-V80/N1-310</t>
  </si>
  <si>
    <t>LSX-150XP/D30B11</t>
  </si>
  <si>
    <t>MCCH130A-SA3L</t>
  </si>
  <si>
    <t>MCCH30A-TA3SL</t>
  </si>
  <si>
    <t>MCCH65A-SA3L</t>
  </si>
  <si>
    <t>MCDH30A-TA3SL</t>
  </si>
  <si>
    <t>MCDH65A-SA3L</t>
  </si>
  <si>
    <t>MD-CCM03/E</t>
  </si>
  <si>
    <t>MD-LonGW64/E</t>
  </si>
  <si>
    <t>MO11D-07HN1/-40</t>
  </si>
  <si>
    <t>MO11D-09HN1/-40</t>
  </si>
  <si>
    <t>MO11D-12HN1/-40</t>
  </si>
  <si>
    <t>MO11D-18HN1/-40</t>
  </si>
  <si>
    <t>MO11D-21HN1/-40</t>
  </si>
  <si>
    <t>MO11D-24HN1/-40</t>
  </si>
  <si>
    <t>MOUA-60HN1-R</t>
  </si>
  <si>
    <t>R05/BGE-A</t>
  </si>
  <si>
    <t>RG36A/BGEF</t>
  </si>
  <si>
    <t>WFS-1001-H</t>
  </si>
  <si>
    <t>Система MIV М5 / MIV V4+</t>
  </si>
  <si>
    <t>2. Мультисистемы</t>
  </si>
  <si>
    <t>5. Кондиционеры канального типа</t>
  </si>
  <si>
    <t>5.1. Спедненапорные</t>
  </si>
  <si>
    <t>5.2. Высоконапорные</t>
  </si>
  <si>
    <t>7. Компрессорно-конденсаторные блоки</t>
  </si>
  <si>
    <t>8. Дополнительное оборудование для Сплит-систем</t>
  </si>
  <si>
    <t>9. Система MIV V5 / MIV V4+. Наружные блоки</t>
  </si>
  <si>
    <t>10. Система MIV V5 / MIV V4+. Внутренние блоки</t>
  </si>
  <si>
    <t>11. Вентиляционные установки</t>
  </si>
  <si>
    <t>12. Дополнительное оборудование для систем MIV V5 / MIV V4+</t>
  </si>
  <si>
    <t>13. M-Thermal</t>
  </si>
  <si>
    <r>
      <t>м</t>
    </r>
    <r>
      <rPr>
        <vertAlign val="superscript"/>
        <sz val="9"/>
        <rFont val="Arial"/>
        <family val="2"/>
        <charset val="204"/>
      </rPr>
      <t>3</t>
    </r>
    <r>
      <rPr>
        <sz val="9"/>
        <rFont val="Arial"/>
        <family val="2"/>
        <charset val="204"/>
      </rPr>
      <t>/ч</t>
    </r>
  </si>
  <si>
    <t>MIV V5 Heat Pump НАРУЖНЫЕ БЛОКИ</t>
  </si>
  <si>
    <t>Система MIV V5, MIV V4+.
ВНУТРЕННИЕ БЛОКИ</t>
  </si>
  <si>
    <t>Система MIV V4+, MIV V5
Наружные блоки</t>
  </si>
  <si>
    <t>Система MIV V5, MIV V4+.
ДОПОЛНИТЕЛЬНОЕ ОБОРУДОВАНИЕ</t>
  </si>
  <si>
    <t>ЧИЛЛЕР</t>
  </si>
  <si>
    <t>Модульные чиллеры</t>
  </si>
  <si>
    <t>Реле протока</t>
  </si>
  <si>
    <t>14. Модульные чиллеры</t>
  </si>
  <si>
    <t>Прайс-лист на оборудование MIDEA 2014</t>
  </si>
  <si>
    <t>MS11M-07HRN1</t>
  </si>
  <si>
    <t>MO11M-07HN1</t>
  </si>
  <si>
    <t>MUE-18HRN1-Q</t>
  </si>
  <si>
    <t>MUE-24HRN1-Q</t>
  </si>
  <si>
    <t>MUE-36HRN1-R</t>
  </si>
  <si>
    <t>MUE-48HRN1-R</t>
  </si>
  <si>
    <t>MUE-60HRN1-R</t>
  </si>
  <si>
    <t>MOV-76HN1-R</t>
  </si>
  <si>
    <t>MOV-96HN1-R</t>
  </si>
  <si>
    <t>MOV-120HN1-R</t>
  </si>
  <si>
    <t>MTA-150HRN1</t>
  </si>
  <si>
    <t>MOV-150CN1-C</t>
  </si>
  <si>
    <t>MOV-150HN1-C</t>
  </si>
  <si>
    <t>192</t>
  </si>
  <si>
    <t>MOV-192HN1-R</t>
  </si>
  <si>
    <t>MOV-150HN1-R</t>
  </si>
  <si>
    <t>MTB-76HWN1</t>
  </si>
  <si>
    <t>MTB-96HWN1</t>
  </si>
  <si>
    <t>MTB-120HWN1</t>
  </si>
  <si>
    <t>Компрессорно-конденсаторный блок</t>
  </si>
  <si>
    <t>53</t>
  </si>
  <si>
    <t>61</t>
  </si>
  <si>
    <t>70</t>
  </si>
  <si>
    <t>105</t>
  </si>
  <si>
    <t>MHB-76HWN1</t>
  </si>
  <si>
    <t>MHB-96HWN1</t>
  </si>
  <si>
    <t>MHA-150HWN1</t>
  </si>
  <si>
    <t>MHA-192HWN1</t>
  </si>
  <si>
    <t>MCCU-53CN1</t>
  </si>
  <si>
    <t>MCCU-61CN1</t>
  </si>
  <si>
    <t>MCCU-70CN1</t>
  </si>
  <si>
    <t>MCCU-105CN1</t>
  </si>
  <si>
    <t>T-KF530W/RN1.7</t>
  </si>
  <si>
    <t>T-KF700W/RN1.11</t>
  </si>
  <si>
    <t>T-KF1050W/RN1.8</t>
  </si>
  <si>
    <t>Проводной пульт KJR-12B/DP(T)-E</t>
  </si>
  <si>
    <t>С пультом управления KJR-12B/DP(T)-E</t>
  </si>
  <si>
    <t>с  пультом управления KJR-12B/DP(T)-E</t>
  </si>
  <si>
    <t>с пультом управления KJR-12B/DP(T)-E</t>
  </si>
  <si>
    <t>MIV V5 Individual</t>
  </si>
  <si>
    <t>615</t>
  </si>
  <si>
    <t>670</t>
  </si>
  <si>
    <t>MVUH560B-VA3i</t>
  </si>
  <si>
    <t>MVUH615B-VA3i</t>
  </si>
  <si>
    <t>MVUH670B-VA3i</t>
  </si>
  <si>
    <t>22 HP</t>
  </si>
  <si>
    <t>24 HP</t>
  </si>
  <si>
    <t>MIV V5 Heat Recovery</t>
  </si>
  <si>
    <t>MVUR252B-VA3</t>
  </si>
  <si>
    <t>MVUR280B-VA3</t>
  </si>
  <si>
    <t>MVUR335B-VA3</t>
  </si>
  <si>
    <t>MVUR400B-VA3</t>
  </si>
  <si>
    <t>MVUR450B-VA3</t>
  </si>
  <si>
    <t>MVN18B-VA1</t>
  </si>
  <si>
    <t>MVN22B-VA1</t>
  </si>
  <si>
    <t>MVN28B-VA1</t>
  </si>
  <si>
    <t>MVN36B-VA1</t>
  </si>
  <si>
    <t>MVN45B-VA1</t>
  </si>
  <si>
    <t>MVN56B-VA1</t>
  </si>
  <si>
    <t>MBQ1-02D</t>
  </si>
  <si>
    <t>MVS15A-VA1</t>
  </si>
  <si>
    <t>MVX160A-VA1</t>
  </si>
  <si>
    <t>MVW22B-VA1</t>
  </si>
  <si>
    <t>MVW28B-VA1</t>
  </si>
  <si>
    <t>MVW36B-VA1</t>
  </si>
  <si>
    <t>MVW45B-VA1</t>
  </si>
  <si>
    <t>MVW56B-VA1</t>
  </si>
  <si>
    <t>MVW71B-VA1</t>
  </si>
  <si>
    <t>MVF22A-VA1</t>
  </si>
  <si>
    <t>MVF28A-VA1</t>
  </si>
  <si>
    <t>MVF36A-VA1</t>
  </si>
  <si>
    <t>MVF45A-VA1</t>
  </si>
  <si>
    <t>MVF56A-VA1</t>
  </si>
  <si>
    <t>MVF71A-VA1</t>
  </si>
  <si>
    <t>MVF80A-VA1</t>
  </si>
  <si>
    <t>MVB22A-VA1</t>
  </si>
  <si>
    <t>MVB28A-VA1</t>
  </si>
  <si>
    <t>MVB36A-VA1</t>
  </si>
  <si>
    <t>MVB45A-VA1</t>
  </si>
  <si>
    <t>MVB56A-VA1</t>
  </si>
  <si>
    <t>MVB71A-VA1</t>
  </si>
  <si>
    <t>MVB80A-VA1</t>
  </si>
  <si>
    <t>Дополнительное оборудование для систем MIV</t>
  </si>
  <si>
    <t>FQZHN-01SA</t>
  </si>
  <si>
    <t>FQZHN-02SA</t>
  </si>
  <si>
    <t>FQZHN-03SA</t>
  </si>
  <si>
    <t>FQZHW-02SA</t>
  </si>
  <si>
    <t>FQZHW-03SA</t>
  </si>
  <si>
    <t>MS02/N1-C</t>
  </si>
  <si>
    <t>MS04/N1-C</t>
  </si>
  <si>
    <t>MS06/N1-C</t>
  </si>
  <si>
    <t>MS02E/N1-C</t>
  </si>
  <si>
    <t>MS04E/N1-C</t>
  </si>
  <si>
    <t>AHUKZ-01A</t>
  </si>
  <si>
    <t>AHUKZ-02A</t>
  </si>
  <si>
    <t>AHUKZ-03A</t>
  </si>
  <si>
    <t>Система централизованного компьютерного управления и мониторинга</t>
  </si>
  <si>
    <t>SMK-80/CSD80GN1</t>
  </si>
  <si>
    <t>LRSJF-V80/N1-310-B</t>
  </si>
  <si>
    <t>MCCH30A-SA3L</t>
  </si>
  <si>
    <t>MCDH30A-SA3L</t>
  </si>
  <si>
    <t>MCCH185A-SA3L</t>
  </si>
  <si>
    <t>MCCH250A-SA3L</t>
  </si>
  <si>
    <t>Комплект для проверки
температуры отводимой
воды</t>
  </si>
  <si>
    <t>LSQWRF65M/A-C.ZL.10</t>
  </si>
  <si>
    <t>Солнечный коллектор</t>
  </si>
  <si>
    <t>Пульт управления</t>
  </si>
  <si>
    <t>Розничная цена' 14</t>
  </si>
  <si>
    <t xml:space="preserve"> FQZHN-01D</t>
  </si>
  <si>
    <t xml:space="preserve"> FQZHN-02D</t>
  </si>
  <si>
    <t xml:space="preserve"> FQZHN-03D</t>
  </si>
  <si>
    <t xml:space="preserve"> FQZHN-04D</t>
  </si>
  <si>
    <t xml:space="preserve"> FQZHN-05D</t>
  </si>
  <si>
    <t xml:space="preserve"> FQZHN-06D</t>
  </si>
  <si>
    <t xml:space="preserve"> FQZHW-02N1D</t>
  </si>
  <si>
    <t xml:space="preserve"> FQZHW-03N1D</t>
  </si>
  <si>
    <t xml:space="preserve"> FQZHW-04N1D</t>
  </si>
  <si>
    <t>FQZHN-04SA</t>
  </si>
  <si>
    <t>T-MBQ1-02D(03A)</t>
  </si>
  <si>
    <t>Цены действительны с 14.04.2014</t>
  </si>
</sst>
</file>

<file path=xl/styles.xml><?xml version="1.0" encoding="utf-8"?>
<styleSheet xmlns="http://schemas.openxmlformats.org/spreadsheetml/2006/main">
  <numFmts count="7">
    <numFmt numFmtId="164" formatCode="0_ ;[Red]\-0\ "/>
    <numFmt numFmtId="165" formatCode="0.0"/>
    <numFmt numFmtId="166" formatCode="[$-FC19]dd\ mmmm\ yyyy\ \г\.;@"/>
    <numFmt numFmtId="167" formatCode="0.0000"/>
    <numFmt numFmtId="168" formatCode="#,##0[$р.-419]"/>
    <numFmt numFmtId="169" formatCode="[$$-409]#,##0.00"/>
    <numFmt numFmtId="170" formatCode="[$$-409]#,##0.0"/>
  </numFmts>
  <fonts count="53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family val="2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indexed="9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9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Helv"/>
      <charset val="204"/>
    </font>
    <font>
      <b/>
      <sz val="11"/>
      <color indexed="48"/>
      <name val="Helv"/>
      <charset val="204"/>
    </font>
    <font>
      <b/>
      <sz val="11"/>
      <name val="Arial Cyr"/>
      <charset val="204"/>
    </font>
    <font>
      <sz val="11"/>
      <name val="Helv"/>
      <family val="2"/>
    </font>
    <font>
      <u/>
      <sz val="7"/>
      <color indexed="12"/>
      <name val="Arial Cyr"/>
      <charset val="204"/>
    </font>
    <font>
      <u/>
      <sz val="10"/>
      <color indexed="12"/>
      <name val="Arial Cyr"/>
      <charset val="204"/>
    </font>
    <font>
      <b/>
      <i/>
      <sz val="10"/>
      <name val="Helv"/>
      <charset val="204"/>
    </font>
    <font>
      <b/>
      <u/>
      <sz val="11"/>
      <name val="Helv"/>
      <charset val="204"/>
    </font>
    <font>
      <b/>
      <sz val="10"/>
      <color indexed="9"/>
      <name val="Helv"/>
      <charset val="204"/>
    </font>
    <font>
      <sz val="10"/>
      <name val="Helv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b/>
      <i/>
      <sz val="10"/>
      <name val="Antique Olive"/>
      <family val="2"/>
    </font>
    <font>
      <b/>
      <sz val="10"/>
      <name val="Antique Olive"/>
      <family val="2"/>
    </font>
    <font>
      <sz val="10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9"/>
      <name val="Arial"/>
      <family val="2"/>
      <charset val="204"/>
    </font>
    <font>
      <b/>
      <sz val="14"/>
      <name val="Helv"/>
      <charset val="204"/>
    </font>
    <font>
      <sz val="14"/>
      <name val="Arial Cyr"/>
      <charset val="204"/>
    </font>
    <font>
      <b/>
      <i/>
      <sz val="11"/>
      <name val="Arial"/>
      <family val="2"/>
      <charset val="204"/>
    </font>
    <font>
      <b/>
      <sz val="10"/>
      <name val="Helv"/>
      <charset val="204"/>
    </font>
    <font>
      <vertAlign val="superscript"/>
      <sz val="9"/>
      <name val="Arial"/>
      <family val="2"/>
      <charset val="204"/>
    </font>
    <font>
      <u/>
      <sz val="12"/>
      <color indexed="12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51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0" tint="-0.34998626667073579"/>
        <bgColor indexed="64"/>
      </patternFill>
    </fill>
    <fill>
      <patternFill patternType="mediumGray">
        <fgColor theme="0" tint="-0.34998626667073579"/>
        <bgColor auto="1"/>
      </patternFill>
    </fill>
    <fill>
      <patternFill patternType="solid">
        <fgColor theme="4" tint="0.39994506668294322"/>
        <bgColor auto="1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mediumGray">
        <fgColor indexed="51"/>
        <bgColor theme="4" tint="0.39997558519241921"/>
      </patternFill>
    </fill>
    <fill>
      <patternFill patternType="mediumGray">
        <fgColor auto="1"/>
        <bgColor theme="4" tint="0.39994506668294322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theme="5" tint="-0.24994659260841701"/>
      </left>
      <right/>
      <top style="double">
        <color theme="5" tint="-0.24994659260841701"/>
      </top>
      <bottom/>
      <diagonal/>
    </border>
    <border>
      <left/>
      <right/>
      <top style="double">
        <color theme="5" tint="-0.24994659260841701"/>
      </top>
      <bottom/>
      <diagonal/>
    </border>
    <border>
      <left/>
      <right style="double">
        <color theme="5" tint="-0.24994659260841701"/>
      </right>
      <top style="double">
        <color theme="5" tint="-0.24994659260841701"/>
      </top>
      <bottom/>
      <diagonal/>
    </border>
    <border>
      <left style="double">
        <color theme="5" tint="-0.24994659260841701"/>
      </left>
      <right/>
      <top/>
      <bottom/>
      <diagonal/>
    </border>
    <border>
      <left/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/>
      <top/>
      <bottom style="double">
        <color theme="5" tint="-0.24994659260841701"/>
      </bottom>
      <diagonal/>
    </border>
    <border>
      <left/>
      <right/>
      <top/>
      <bottom style="double">
        <color theme="5" tint="-0.24994659260841701"/>
      </bottom>
      <diagonal/>
    </border>
    <border>
      <left/>
      <right style="double">
        <color theme="5" tint="-0.24994659260841701"/>
      </right>
      <top/>
      <bottom style="double">
        <color theme="5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4" fillId="0" borderId="0"/>
    <xf numFmtId="0" fontId="3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2" fillId="0" borderId="0"/>
    <xf numFmtId="0" fontId="40" fillId="0" borderId="0"/>
    <xf numFmtId="0" fontId="3" fillId="0" borderId="0"/>
    <xf numFmtId="0" fontId="41" fillId="0" borderId="0"/>
  </cellStyleXfs>
  <cellXfs count="667">
    <xf numFmtId="0" fontId="0" fillId="0" borderId="0" xfId="0"/>
    <xf numFmtId="0" fontId="3" fillId="0" borderId="0" xfId="0" applyFont="1"/>
    <xf numFmtId="3" fontId="13" fillId="0" borderId="1" xfId="0" applyNumberFormat="1" applyFont="1" applyFill="1" applyBorder="1" applyAlignment="1" applyProtection="1">
      <alignment horizontal="center" vertical="center"/>
      <protection hidden="1"/>
    </xf>
    <xf numFmtId="3" fontId="13" fillId="0" borderId="2" xfId="0" applyNumberFormat="1" applyFont="1" applyFill="1" applyBorder="1" applyAlignment="1" applyProtection="1">
      <alignment horizontal="center" vertical="center"/>
      <protection hidden="1"/>
    </xf>
    <xf numFmtId="3" fontId="13" fillId="0" borderId="3" xfId="0" applyNumberFormat="1" applyFont="1" applyFill="1" applyBorder="1" applyAlignment="1" applyProtection="1">
      <alignment horizontal="center" vertical="center"/>
      <protection hidden="1"/>
    </xf>
    <xf numFmtId="0" fontId="24" fillId="2" borderId="4" xfId="0" applyNumberFormat="1" applyFont="1" applyFill="1" applyBorder="1" applyAlignment="1" applyProtection="1">
      <alignment horizontal="center" vertical="center"/>
      <protection locked="0"/>
    </xf>
    <xf numFmtId="166" fontId="24" fillId="2" borderId="5" xfId="0" applyNumberFormat="1" applyFont="1" applyFill="1" applyBorder="1" applyAlignment="1" applyProtection="1">
      <alignment horizontal="center" vertical="center"/>
      <protection locked="0"/>
    </xf>
    <xf numFmtId="167" fontId="24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top"/>
      <protection hidden="1"/>
    </xf>
    <xf numFmtId="0" fontId="7" fillId="3" borderId="0" xfId="0" applyNumberFormat="1" applyFont="1" applyFill="1" applyBorder="1" applyAlignment="1" applyProtection="1">
      <alignment vertical="top"/>
      <protection hidden="1"/>
    </xf>
    <xf numFmtId="0" fontId="7" fillId="4" borderId="0" xfId="0" applyNumberFormat="1" applyFont="1" applyFill="1" applyBorder="1" applyAlignment="1" applyProtection="1">
      <alignment vertical="top"/>
      <protection hidden="1"/>
    </xf>
    <xf numFmtId="0" fontId="9" fillId="0" borderId="15" xfId="0" applyNumberFormat="1" applyFont="1" applyFill="1" applyBorder="1" applyAlignment="1" applyProtection="1">
      <alignment horizontal="center" vertical="center"/>
      <protection hidden="1"/>
    </xf>
    <xf numFmtId="0" fontId="9" fillId="0" borderId="16" xfId="0" applyNumberFormat="1" applyFont="1" applyFill="1" applyBorder="1" applyAlignment="1" applyProtection="1">
      <alignment horizontal="center" vertical="center"/>
      <protection hidden="1"/>
    </xf>
    <xf numFmtId="0" fontId="9" fillId="0" borderId="17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NumberFormat="1" applyFont="1" applyFill="1" applyBorder="1" applyAlignment="1" applyProtection="1">
      <alignment horizontal="center" vertical="center"/>
      <protection hidden="1"/>
    </xf>
    <xf numFmtId="0" fontId="9" fillId="0" borderId="20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NumberFormat="1" applyFont="1" applyFill="1" applyBorder="1" applyAlignment="1" applyProtection="1">
      <alignment horizontal="left" vertical="center"/>
      <protection hidden="1"/>
    </xf>
    <xf numFmtId="0" fontId="12" fillId="0" borderId="2" xfId="0" applyNumberFormat="1" applyFont="1" applyFill="1" applyBorder="1" applyAlignment="1" applyProtection="1">
      <alignment horizontal="center" vertical="center"/>
      <protection hidden="1"/>
    </xf>
    <xf numFmtId="2" fontId="9" fillId="0" borderId="16" xfId="0" applyNumberFormat="1" applyFont="1" applyFill="1" applyBorder="1" applyAlignment="1" applyProtection="1">
      <alignment horizontal="center" vertical="center"/>
      <protection hidden="1"/>
    </xf>
    <xf numFmtId="2" fontId="9" fillId="0" borderId="17" xfId="0" applyNumberFormat="1" applyFont="1" applyFill="1" applyBorder="1" applyAlignment="1" applyProtection="1">
      <alignment horizontal="center" vertical="center"/>
      <protection hidden="1"/>
    </xf>
    <xf numFmtId="2" fontId="9" fillId="0" borderId="18" xfId="0" applyNumberFormat="1" applyFont="1" applyFill="1" applyBorder="1" applyAlignment="1" applyProtection="1">
      <alignment horizontal="center" vertical="center"/>
      <protection hidden="1"/>
    </xf>
    <xf numFmtId="2" fontId="9" fillId="0" borderId="20" xfId="0" applyNumberFormat="1" applyFont="1" applyFill="1" applyBorder="1" applyAlignment="1" applyProtection="1">
      <alignment horizontal="center" vertical="center"/>
      <protection hidden="1"/>
    </xf>
    <xf numFmtId="2" fontId="9" fillId="0" borderId="21" xfId="0" applyNumberFormat="1" applyFont="1" applyFill="1" applyBorder="1" applyAlignment="1" applyProtection="1">
      <alignment horizontal="center" vertical="center"/>
      <protection hidden="1"/>
    </xf>
    <xf numFmtId="2" fontId="9" fillId="0" borderId="22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26" xfId="0" applyNumberFormat="1" applyFont="1" applyFill="1" applyBorder="1" applyAlignment="1" applyProtection="1">
      <alignment horizontal="center" vertical="center"/>
      <protection hidden="1"/>
    </xf>
    <xf numFmtId="0" fontId="12" fillId="0" borderId="20" xfId="0" applyNumberFormat="1" applyFont="1" applyFill="1" applyBorder="1" applyAlignment="1" applyProtection="1">
      <alignment horizontal="left" vertical="center"/>
      <protection hidden="1"/>
    </xf>
    <xf numFmtId="0" fontId="12" fillId="0" borderId="21" xfId="0" applyNumberFormat="1" applyFont="1" applyFill="1" applyBorder="1" applyAlignment="1" applyProtection="1">
      <alignment horizontal="center" vertical="center"/>
      <protection hidden="1"/>
    </xf>
    <xf numFmtId="0" fontId="12" fillId="0" borderId="19" xfId="0" applyNumberFormat="1" applyFont="1" applyFill="1" applyBorder="1" applyAlignment="1" applyProtection="1">
      <alignment horizontal="center" vertical="center"/>
      <protection hidden="1"/>
    </xf>
    <xf numFmtId="3" fontId="13" fillId="0" borderId="20" xfId="0" applyNumberFormat="1" applyFont="1" applyFill="1" applyBorder="1" applyAlignment="1" applyProtection="1">
      <alignment horizontal="center" vertical="center"/>
      <protection hidden="1"/>
    </xf>
    <xf numFmtId="3" fontId="13" fillId="0" borderId="22" xfId="0" applyNumberFormat="1" applyFont="1" applyFill="1" applyBorder="1" applyAlignment="1" applyProtection="1">
      <alignment horizontal="center" vertical="center"/>
      <protection hidden="1"/>
    </xf>
    <xf numFmtId="0" fontId="14" fillId="0" borderId="20" xfId="0" applyNumberFormat="1" applyFont="1" applyFill="1" applyBorder="1" applyAlignment="1" applyProtection="1">
      <alignment horizontal="left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top"/>
      <protection hidden="1"/>
    </xf>
    <xf numFmtId="0" fontId="13" fillId="0" borderId="1" xfId="0" applyNumberFormat="1" applyFont="1" applyFill="1" applyBorder="1" applyAlignment="1" applyProtection="1">
      <alignment horizontal="center" vertical="center"/>
      <protection hidden="1"/>
    </xf>
    <xf numFmtId="0" fontId="13" fillId="0" borderId="3" xfId="0" applyNumberFormat="1" applyFont="1" applyFill="1" applyBorder="1" applyAlignment="1" applyProtection="1">
      <alignment horizontal="center" vertical="center"/>
      <protection hidden="1"/>
    </xf>
    <xf numFmtId="3" fontId="13" fillId="0" borderId="21" xfId="0" applyNumberFormat="1" applyFont="1" applyFill="1" applyBorder="1" applyAlignment="1" applyProtection="1">
      <alignment horizontal="center" vertical="center"/>
      <protection hidden="1"/>
    </xf>
    <xf numFmtId="0" fontId="13" fillId="0" borderId="21" xfId="0" applyNumberFormat="1" applyFont="1" applyFill="1" applyBorder="1" applyAlignment="1" applyProtection="1">
      <alignment horizontal="center" vertical="center"/>
      <protection hidden="1"/>
    </xf>
    <xf numFmtId="0" fontId="13" fillId="0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NumberFormat="1" applyFont="1" applyFill="1" applyBorder="1" applyAlignment="1" applyProtection="1">
      <alignment horizontal="left" vertical="center"/>
      <protection hidden="1"/>
    </xf>
    <xf numFmtId="0" fontId="14" fillId="0" borderId="2" xfId="0" applyNumberFormat="1" applyFont="1" applyFill="1" applyBorder="1" applyAlignment="1" applyProtection="1">
      <alignment horizontal="center" vertical="center"/>
      <protection hidden="1"/>
    </xf>
    <xf numFmtId="2" fontId="15" fillId="0" borderId="17" xfId="0" applyNumberFormat="1" applyFont="1" applyFill="1" applyBorder="1" applyAlignment="1" applyProtection="1">
      <alignment horizontal="center" vertical="center"/>
      <protection hidden="1"/>
    </xf>
    <xf numFmtId="2" fontId="11" fillId="0" borderId="18" xfId="0" applyNumberFormat="1" applyFont="1" applyFill="1" applyBorder="1" applyAlignment="1" applyProtection="1">
      <alignment horizontal="center" vertical="top"/>
      <protection hidden="1"/>
    </xf>
    <xf numFmtId="2" fontId="15" fillId="0" borderId="21" xfId="0" applyNumberFormat="1" applyFont="1" applyFill="1" applyBorder="1" applyAlignment="1" applyProtection="1">
      <alignment horizontal="center" vertical="center"/>
      <protection hidden="1"/>
    </xf>
    <xf numFmtId="2" fontId="11" fillId="0" borderId="22" xfId="0" applyNumberFormat="1" applyFont="1" applyFill="1" applyBorder="1" applyAlignment="1" applyProtection="1">
      <alignment horizontal="center" vertical="top"/>
      <protection hidden="1"/>
    </xf>
    <xf numFmtId="3" fontId="12" fillId="0" borderId="21" xfId="0" applyNumberFormat="1" applyFont="1" applyFill="1" applyBorder="1" applyAlignment="1" applyProtection="1">
      <alignment horizontal="center" vertical="center"/>
      <protection hidden="1"/>
    </xf>
    <xf numFmtId="3" fontId="12" fillId="0" borderId="22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top"/>
      <protection hidden="1"/>
    </xf>
    <xf numFmtId="0" fontId="7" fillId="0" borderId="2" xfId="0" applyNumberFormat="1" applyFont="1" applyFill="1" applyBorder="1" applyAlignment="1" applyProtection="1">
      <alignment horizontal="center" vertical="top"/>
      <protection hidden="1"/>
    </xf>
    <xf numFmtId="0" fontId="7" fillId="0" borderId="3" xfId="0" applyNumberFormat="1" applyFont="1" applyFill="1" applyBorder="1" applyAlignment="1" applyProtection="1">
      <alignment horizontal="center" vertical="top"/>
      <protection hidden="1"/>
    </xf>
    <xf numFmtId="2" fontId="9" fillId="0" borderId="6" xfId="0" applyNumberFormat="1" applyFont="1" applyFill="1" applyBorder="1" applyAlignment="1" applyProtection="1">
      <alignment horizontal="center" vertical="center"/>
      <protection hidden="1"/>
    </xf>
    <xf numFmtId="2" fontId="9" fillId="0" borderId="7" xfId="0" applyNumberFormat="1" applyFont="1" applyFill="1" applyBorder="1" applyAlignment="1" applyProtection="1">
      <alignment horizontal="center" vertical="center"/>
      <protection hidden="1"/>
    </xf>
    <xf numFmtId="2" fontId="9" fillId="0" borderId="8" xfId="0" applyNumberFormat="1" applyFont="1" applyFill="1" applyBorder="1" applyAlignment="1" applyProtection="1">
      <alignment horizontal="center" vertical="center"/>
      <protection hidden="1"/>
    </xf>
    <xf numFmtId="3" fontId="12" fillId="0" borderId="20" xfId="0" applyNumberFormat="1" applyFont="1" applyFill="1" applyBorder="1" applyAlignment="1" applyProtection="1">
      <alignment horizontal="center" vertical="center"/>
      <protection hidden="1"/>
    </xf>
    <xf numFmtId="0" fontId="12" fillId="0" borderId="23" xfId="0" applyNumberFormat="1" applyFont="1" applyFill="1" applyBorder="1" applyAlignment="1" applyProtection="1">
      <alignment horizontal="center" vertical="center"/>
      <protection hidden="1"/>
    </xf>
    <xf numFmtId="0" fontId="9" fillId="0" borderId="23" xfId="0" applyNumberFormat="1" applyFont="1" applyFill="1" applyBorder="1" applyAlignment="1" applyProtection="1">
      <alignment horizontal="left" vertical="center"/>
      <protection hidden="1"/>
    </xf>
    <xf numFmtId="0" fontId="15" fillId="0" borderId="26" xfId="0" applyNumberFormat="1" applyFont="1" applyFill="1" applyBorder="1" applyAlignment="1" applyProtection="1">
      <alignment horizontal="center" vertical="center"/>
      <protection hidden="1"/>
    </xf>
    <xf numFmtId="0" fontId="15" fillId="0" borderId="19" xfId="0" applyNumberFormat="1" applyFont="1" applyFill="1" applyBorder="1" applyAlignment="1" applyProtection="1">
      <alignment horizontal="center" vertical="center"/>
      <protection hidden="1"/>
    </xf>
    <xf numFmtId="0" fontId="13" fillId="0" borderId="1" xfId="0" applyNumberFormat="1" applyFont="1" applyFill="1" applyBorder="1" applyAlignment="1" applyProtection="1">
      <alignment horizontal="left" vertical="center"/>
      <protection hidden="1"/>
    </xf>
    <xf numFmtId="3" fontId="12" fillId="0" borderId="1" xfId="0" applyNumberFormat="1" applyFont="1" applyFill="1" applyBorder="1" applyAlignment="1" applyProtection="1">
      <alignment horizontal="center" vertical="center"/>
      <protection hidden="1"/>
    </xf>
    <xf numFmtId="3" fontId="12" fillId="0" borderId="2" xfId="0" applyNumberFormat="1" applyFont="1" applyFill="1" applyBorder="1" applyAlignment="1" applyProtection="1">
      <alignment horizontal="center" vertical="center"/>
      <protection hidden="1"/>
    </xf>
    <xf numFmtId="3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15" fillId="0" borderId="15" xfId="0" applyNumberFormat="1" applyFont="1" applyFill="1" applyBorder="1" applyAlignment="1" applyProtection="1">
      <alignment horizontal="center" vertical="center"/>
      <protection hidden="1"/>
    </xf>
    <xf numFmtId="2" fontId="15" fillId="0" borderId="16" xfId="0" applyNumberFormat="1" applyFont="1" applyFill="1" applyBorder="1" applyAlignment="1" applyProtection="1">
      <alignment horizontal="center" vertical="center"/>
      <protection hidden="1"/>
    </xf>
    <xf numFmtId="2" fontId="15" fillId="0" borderId="18" xfId="0" applyNumberFormat="1" applyFont="1" applyFill="1" applyBorder="1" applyAlignment="1" applyProtection="1">
      <alignment horizontal="center" vertical="center"/>
      <protection hidden="1"/>
    </xf>
    <xf numFmtId="2" fontId="15" fillId="0" borderId="20" xfId="0" applyNumberFormat="1" applyFont="1" applyFill="1" applyBorder="1" applyAlignment="1" applyProtection="1">
      <alignment horizontal="center" vertical="center"/>
      <protection hidden="1"/>
    </xf>
    <xf numFmtId="2" fontId="15" fillId="0" borderId="22" xfId="0" applyNumberFormat="1" applyFont="1" applyFill="1" applyBorder="1" applyAlignment="1" applyProtection="1">
      <alignment horizontal="center" vertical="center"/>
      <protection hidden="1"/>
    </xf>
    <xf numFmtId="0" fontId="13" fillId="0" borderId="20" xfId="0" applyNumberFormat="1" applyFont="1" applyFill="1" applyBorder="1" applyAlignment="1" applyProtection="1">
      <alignment horizontal="left" vertical="center"/>
      <protection hidden="1"/>
    </xf>
    <xf numFmtId="0" fontId="9" fillId="0" borderId="2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11" fillId="0" borderId="26" xfId="0" applyNumberFormat="1" applyFont="1" applyFill="1" applyBorder="1" applyAlignment="1" applyProtection="1">
      <alignment horizontal="center" vertical="top"/>
      <protection hidden="1"/>
    </xf>
    <xf numFmtId="0" fontId="11" fillId="0" borderId="6" xfId="0" applyNumberFormat="1" applyFont="1" applyFill="1" applyBorder="1" applyAlignment="1" applyProtection="1">
      <alignment horizontal="center" vertical="top"/>
      <protection hidden="1"/>
    </xf>
    <xf numFmtId="0" fontId="11" fillId="0" borderId="7" xfId="0" applyNumberFormat="1" applyFont="1" applyFill="1" applyBorder="1" applyAlignment="1" applyProtection="1">
      <alignment horizontal="center" vertical="top"/>
      <protection hidden="1"/>
    </xf>
    <xf numFmtId="0" fontId="11" fillId="0" borderId="8" xfId="0" applyNumberFormat="1" applyFont="1" applyFill="1" applyBorder="1" applyAlignment="1" applyProtection="1">
      <alignment horizontal="center" vertical="top"/>
      <protection hidden="1"/>
    </xf>
    <xf numFmtId="0" fontId="11" fillId="0" borderId="19" xfId="0" applyNumberFormat="1" applyFont="1" applyFill="1" applyBorder="1" applyAlignment="1" applyProtection="1">
      <alignment horizontal="center" vertical="top"/>
      <protection hidden="1"/>
    </xf>
    <xf numFmtId="0" fontId="11" fillId="0" borderId="20" xfId="0" applyNumberFormat="1" applyFont="1" applyFill="1" applyBorder="1" applyAlignment="1" applyProtection="1">
      <alignment horizontal="center" vertical="top"/>
      <protection hidden="1"/>
    </xf>
    <xf numFmtId="0" fontId="20" fillId="0" borderId="1" xfId="0" applyNumberFormat="1" applyFont="1" applyFill="1" applyBorder="1" applyAlignment="1" applyProtection="1">
      <alignment horizontal="left" vertical="top"/>
      <protection hidden="1"/>
    </xf>
    <xf numFmtId="0" fontId="20" fillId="0" borderId="2" xfId="0" applyNumberFormat="1" applyFont="1" applyFill="1" applyBorder="1" applyAlignment="1" applyProtection="1">
      <alignment horizontal="center" vertical="top"/>
      <protection hidden="1"/>
    </xf>
    <xf numFmtId="0" fontId="7" fillId="0" borderId="7" xfId="0" applyNumberFormat="1" applyFont="1" applyFill="1" applyBorder="1" applyAlignment="1" applyProtection="1">
      <alignment horizontal="center" vertical="top"/>
      <protection hidden="1"/>
    </xf>
    <xf numFmtId="0" fontId="7" fillId="0" borderId="26" xfId="0" applyNumberFormat="1" applyFont="1" applyFill="1" applyBorder="1" applyAlignment="1" applyProtection="1">
      <alignment horizontal="center" vertical="top"/>
      <protection hidden="1"/>
    </xf>
    <xf numFmtId="0" fontId="7" fillId="0" borderId="17" xfId="0" applyNumberFormat="1" applyFont="1" applyFill="1" applyBorder="1" applyAlignment="1" applyProtection="1">
      <alignment horizontal="center" vertical="top"/>
      <protection hidden="1"/>
    </xf>
    <xf numFmtId="165" fontId="7" fillId="0" borderId="21" xfId="0" applyNumberFormat="1" applyFont="1" applyFill="1" applyBorder="1" applyAlignment="1" applyProtection="1">
      <alignment horizontal="center" vertical="top"/>
      <protection hidden="1"/>
    </xf>
    <xf numFmtId="165" fontId="7" fillId="0" borderId="22" xfId="0" applyNumberFormat="1" applyFont="1" applyFill="1" applyBorder="1" applyAlignment="1" applyProtection="1">
      <alignment horizontal="center" vertical="top"/>
      <protection hidden="1"/>
    </xf>
    <xf numFmtId="0" fontId="20" fillId="0" borderId="32" xfId="0" applyNumberFormat="1" applyFont="1" applyFill="1" applyBorder="1" applyAlignment="1" applyProtection="1">
      <alignment horizontal="center" vertical="top"/>
      <protection hidden="1"/>
    </xf>
    <xf numFmtId="0" fontId="20" fillId="0" borderId="20" xfId="0" applyNumberFormat="1" applyFont="1" applyFill="1" applyBorder="1" applyAlignment="1" applyProtection="1">
      <alignment horizontal="left" vertical="top"/>
      <protection hidden="1"/>
    </xf>
    <xf numFmtId="0" fontId="20" fillId="0" borderId="21" xfId="0" applyNumberFormat="1" applyFont="1" applyFill="1" applyBorder="1" applyAlignment="1" applyProtection="1">
      <alignment horizontal="center" vertical="top"/>
      <protection hidden="1"/>
    </xf>
    <xf numFmtId="0" fontId="6" fillId="0" borderId="19" xfId="0" applyNumberFormat="1" applyFont="1" applyFill="1" applyBorder="1" applyAlignment="1" applyProtection="1">
      <alignment horizontal="center" vertical="top"/>
      <protection hidden="1"/>
    </xf>
    <xf numFmtId="0" fontId="5" fillId="0" borderId="21" xfId="0" applyNumberFormat="1" applyFont="1" applyFill="1" applyBorder="1" applyAlignment="1" applyProtection="1">
      <alignment horizontal="center" vertical="top"/>
      <protection hidden="1"/>
    </xf>
    <xf numFmtId="0" fontId="5" fillId="0" borderId="3" xfId="0" applyNumberFormat="1" applyFont="1" applyFill="1" applyBorder="1" applyAlignment="1" applyProtection="1">
      <alignment horizontal="center" vertical="top"/>
      <protection hidden="1"/>
    </xf>
    <xf numFmtId="165" fontId="15" fillId="0" borderId="22" xfId="0" applyNumberFormat="1" applyFont="1" applyFill="1" applyBorder="1" applyAlignment="1" applyProtection="1">
      <alignment horizontal="center" vertical="center"/>
      <protection hidden="1"/>
    </xf>
    <xf numFmtId="0" fontId="11" fillId="0" borderId="17" xfId="0" applyNumberFormat="1" applyFont="1" applyFill="1" applyBorder="1" applyAlignment="1" applyProtection="1">
      <alignment horizontal="center" vertical="top"/>
      <protection hidden="1"/>
    </xf>
    <xf numFmtId="165" fontId="11" fillId="0" borderId="21" xfId="0" applyNumberFormat="1" applyFont="1" applyFill="1" applyBorder="1" applyAlignment="1" applyProtection="1">
      <alignment horizontal="center" vertical="top"/>
      <protection hidden="1"/>
    </xf>
    <xf numFmtId="165" fontId="11" fillId="0" borderId="22" xfId="0" applyNumberFormat="1" applyFont="1" applyFill="1" applyBorder="1" applyAlignment="1" applyProtection="1">
      <alignment horizontal="center" vertical="top"/>
      <protection hidden="1"/>
    </xf>
    <xf numFmtId="165" fontId="11" fillId="0" borderId="17" xfId="0" applyNumberFormat="1" applyFont="1" applyFill="1" applyBorder="1" applyAlignment="1" applyProtection="1">
      <alignment horizontal="center" vertical="top"/>
      <protection hidden="1"/>
    </xf>
    <xf numFmtId="0" fontId="5" fillId="0" borderId="20" xfId="0" applyNumberFormat="1" applyFont="1" applyFill="1" applyBorder="1" applyAlignment="1" applyProtection="1">
      <alignment horizontal="left" vertical="top"/>
      <protection hidden="1"/>
    </xf>
    <xf numFmtId="0" fontId="5" fillId="0" borderId="19" xfId="0" applyNumberFormat="1" applyFont="1" applyFill="1" applyBorder="1" applyAlignment="1" applyProtection="1">
      <alignment horizontal="center" vertical="top"/>
      <protection hidden="1"/>
    </xf>
    <xf numFmtId="0" fontId="2" fillId="0" borderId="0" xfId="0" applyFont="1" applyProtection="1">
      <protection hidden="1"/>
    </xf>
    <xf numFmtId="0" fontId="11" fillId="0" borderId="34" xfId="0" applyNumberFormat="1" applyFont="1" applyFill="1" applyBorder="1" applyAlignment="1" applyProtection="1">
      <alignment horizontal="center" vertical="top"/>
      <protection hidden="1"/>
    </xf>
    <xf numFmtId="165" fontId="11" fillId="0" borderId="18" xfId="0" applyNumberFormat="1" applyFont="1" applyFill="1" applyBorder="1" applyAlignment="1" applyProtection="1">
      <alignment horizontal="center" vertical="top"/>
      <protection hidden="1"/>
    </xf>
    <xf numFmtId="0" fontId="24" fillId="2" borderId="35" xfId="0" applyFont="1" applyFill="1" applyBorder="1" applyAlignment="1" applyProtection="1">
      <alignment horizontal="center" vertical="center"/>
      <protection locked="0"/>
    </xf>
    <xf numFmtId="3" fontId="13" fillId="0" borderId="36" xfId="0" applyNumberFormat="1" applyFont="1" applyFill="1" applyBorder="1" applyAlignment="1" applyProtection="1">
      <alignment horizontal="center" vertical="center"/>
      <protection hidden="1"/>
    </xf>
    <xf numFmtId="0" fontId="3" fillId="4" borderId="37" xfId="0" applyFont="1" applyFill="1" applyBorder="1" applyProtection="1">
      <protection locked="0"/>
    </xf>
    <xf numFmtId="0" fontId="3" fillId="4" borderId="38" xfId="0" applyFont="1" applyFill="1" applyBorder="1" applyProtection="1">
      <protection locked="0"/>
    </xf>
    <xf numFmtId="0" fontId="3" fillId="4" borderId="39" xfId="0" applyFont="1" applyFill="1" applyBorder="1" applyProtection="1">
      <protection locked="0"/>
    </xf>
    <xf numFmtId="0" fontId="3" fillId="4" borderId="4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3" fillId="4" borderId="41" xfId="0" applyFont="1" applyFill="1" applyBorder="1" applyProtection="1"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0" fontId="23" fillId="2" borderId="42" xfId="0" applyFont="1" applyFill="1" applyBorder="1" applyAlignment="1" applyProtection="1">
      <alignment horizontal="center" vertical="center"/>
      <protection locked="0"/>
    </xf>
    <xf numFmtId="0" fontId="25" fillId="2" borderId="35" xfId="0" applyFont="1" applyFill="1" applyBorder="1" applyAlignment="1" applyProtection="1">
      <alignment horizontal="center" vertical="center"/>
      <protection locked="0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3" fillId="4" borderId="43" xfId="0" applyFont="1" applyFill="1" applyBorder="1" applyProtection="1">
      <protection locked="0"/>
    </xf>
    <xf numFmtId="0" fontId="3" fillId="4" borderId="44" xfId="0" applyFont="1" applyFill="1" applyBorder="1" applyProtection="1">
      <protection locked="0"/>
    </xf>
    <xf numFmtId="0" fontId="3" fillId="4" borderId="45" xfId="0" applyFont="1" applyFill="1" applyBorder="1" applyProtection="1">
      <protection locked="0"/>
    </xf>
    <xf numFmtId="0" fontId="9" fillId="0" borderId="46" xfId="0" applyNumberFormat="1" applyFont="1" applyFill="1" applyBorder="1" applyAlignment="1" applyProtection="1">
      <alignment horizontal="center" vertical="center"/>
      <protection hidden="1"/>
    </xf>
    <xf numFmtId="3" fontId="13" fillId="0" borderId="47" xfId="0" applyNumberFormat="1" applyFont="1" applyFill="1" applyBorder="1" applyAlignment="1" applyProtection="1">
      <alignment horizontal="center" vertical="center"/>
      <protection hidden="1"/>
    </xf>
    <xf numFmtId="2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49" xfId="0" applyNumberFormat="1" applyFont="1" applyFill="1" applyBorder="1" applyAlignment="1" applyProtection="1">
      <alignment horizontal="center" vertical="center"/>
      <protection hidden="1"/>
    </xf>
    <xf numFmtId="3" fontId="13" fillId="0" borderId="46" xfId="0" applyNumberFormat="1" applyFont="1" applyFill="1" applyBorder="1" applyAlignment="1" applyProtection="1">
      <alignment horizontal="center" vertical="center"/>
      <protection hidden="1"/>
    </xf>
    <xf numFmtId="3" fontId="13" fillId="0" borderId="33" xfId="0" applyNumberFormat="1" applyFont="1" applyFill="1" applyBorder="1" applyAlignment="1" applyProtection="1">
      <alignment horizontal="center" vertical="center"/>
      <protection hidden="1"/>
    </xf>
    <xf numFmtId="2" fontId="15" fillId="0" borderId="34" xfId="0" applyNumberFormat="1" applyFont="1" applyFill="1" applyBorder="1" applyAlignment="1" applyProtection="1">
      <alignment horizontal="center" vertical="center"/>
      <protection hidden="1"/>
    </xf>
    <xf numFmtId="2" fontId="15" fillId="0" borderId="33" xfId="0" applyNumberFormat="1" applyFont="1" applyFill="1" applyBorder="1" applyAlignment="1" applyProtection="1">
      <alignment horizontal="center" vertical="center"/>
      <protection hidden="1"/>
    </xf>
    <xf numFmtId="2" fontId="15" fillId="0" borderId="7" xfId="0" applyNumberFormat="1" applyFont="1" applyFill="1" applyBorder="1" applyAlignment="1" applyProtection="1">
      <alignment horizontal="center" vertical="center"/>
      <protection hidden="1"/>
    </xf>
    <xf numFmtId="2" fontId="9" fillId="0" borderId="49" xfId="0" applyNumberFormat="1" applyFont="1" applyFill="1" applyBorder="1" applyAlignment="1" applyProtection="1">
      <alignment horizontal="center" vertical="center"/>
      <protection hidden="1"/>
    </xf>
    <xf numFmtId="165" fontId="15" fillId="0" borderId="6" xfId="0" applyNumberFormat="1" applyFont="1" applyFill="1" applyBorder="1" applyAlignment="1" applyProtection="1">
      <alignment horizontal="center" vertical="center"/>
      <protection hidden="1"/>
    </xf>
    <xf numFmtId="165" fontId="15" fillId="0" borderId="7" xfId="0" applyNumberFormat="1" applyFont="1" applyFill="1" applyBorder="1" applyAlignment="1" applyProtection="1">
      <alignment horizontal="center" vertical="center"/>
      <protection hidden="1"/>
    </xf>
    <xf numFmtId="165" fontId="15" fillId="0" borderId="8" xfId="0" applyNumberFormat="1" applyFont="1" applyFill="1" applyBorder="1" applyAlignment="1" applyProtection="1">
      <alignment horizontal="center" vertical="center"/>
      <protection hidden="1"/>
    </xf>
    <xf numFmtId="165" fontId="15" fillId="0" borderId="20" xfId="0" applyNumberFormat="1" applyFont="1" applyFill="1" applyBorder="1" applyAlignment="1" applyProtection="1">
      <alignment horizontal="center" vertical="center"/>
      <protection hidden="1"/>
    </xf>
    <xf numFmtId="165" fontId="15" fillId="0" borderId="21" xfId="0" applyNumberFormat="1" applyFont="1" applyFill="1" applyBorder="1" applyAlignment="1" applyProtection="1">
      <alignment horizontal="center" vertical="center"/>
      <protection hidden="1"/>
    </xf>
    <xf numFmtId="165" fontId="11" fillId="0" borderId="7" xfId="0" applyNumberFormat="1" applyFont="1" applyFill="1" applyBorder="1" applyAlignment="1" applyProtection="1">
      <alignment horizontal="center" vertical="top"/>
      <protection hidden="1"/>
    </xf>
    <xf numFmtId="165" fontId="11" fillId="0" borderId="8" xfId="0" applyNumberFormat="1" applyFont="1" applyFill="1" applyBorder="1" applyAlignment="1" applyProtection="1">
      <alignment horizontal="center" vertical="top"/>
      <protection hidden="1"/>
    </xf>
    <xf numFmtId="0" fontId="36" fillId="0" borderId="0" xfId="2" applyFont="1" applyFill="1" applyBorder="1" applyAlignment="1">
      <alignment horizontal="center" vertical="center" wrapText="1"/>
    </xf>
    <xf numFmtId="168" fontId="35" fillId="0" borderId="0" xfId="2" applyNumberFormat="1" applyFont="1" applyFill="1" applyBorder="1" applyAlignment="1">
      <alignment horizontal="center" vertical="center" wrapText="1"/>
    </xf>
    <xf numFmtId="165" fontId="11" fillId="0" borderId="20" xfId="0" applyNumberFormat="1" applyFont="1" applyFill="1" applyBorder="1" applyAlignment="1" applyProtection="1">
      <alignment horizontal="center" vertical="top"/>
      <protection hidden="1"/>
    </xf>
    <xf numFmtId="165" fontId="7" fillId="0" borderId="20" xfId="0" applyNumberFormat="1" applyFont="1" applyFill="1" applyBorder="1" applyAlignment="1" applyProtection="1">
      <alignment horizontal="center" vertical="top"/>
      <protection hidden="1"/>
    </xf>
    <xf numFmtId="165" fontId="11" fillId="0" borderId="46" xfId="0" applyNumberFormat="1" applyFont="1" applyFill="1" applyBorder="1" applyAlignment="1" applyProtection="1">
      <alignment horizontal="center" vertical="top"/>
      <protection hidden="1"/>
    </xf>
    <xf numFmtId="165" fontId="11" fillId="0" borderId="6" xfId="0" applyNumberFormat="1" applyFont="1" applyFill="1" applyBorder="1" applyAlignment="1" applyProtection="1">
      <alignment horizontal="center" vertical="top"/>
      <protection hidden="1"/>
    </xf>
    <xf numFmtId="0" fontId="6" fillId="0" borderId="17" xfId="0" applyNumberFormat="1" applyFont="1" applyFill="1" applyBorder="1" applyAlignment="1" applyProtection="1">
      <alignment horizontal="center" vertical="top"/>
      <protection hidden="1"/>
    </xf>
    <xf numFmtId="0" fontId="13" fillId="0" borderId="36" xfId="0" applyNumberFormat="1" applyFont="1" applyFill="1" applyBorder="1" applyAlignment="1" applyProtection="1">
      <alignment horizontal="center" vertical="center"/>
      <protection hidden="1"/>
    </xf>
    <xf numFmtId="0" fontId="7" fillId="6" borderId="0" xfId="0" applyNumberFormat="1" applyFont="1" applyFill="1" applyBorder="1" applyAlignment="1" applyProtection="1">
      <alignment vertical="top"/>
      <protection hidden="1"/>
    </xf>
    <xf numFmtId="0" fontId="0" fillId="6" borderId="0" xfId="0" applyFill="1"/>
    <xf numFmtId="0" fontId="0" fillId="6" borderId="0" xfId="0" applyFill="1" applyProtection="1">
      <protection hidden="1"/>
    </xf>
    <xf numFmtId="0" fontId="13" fillId="6" borderId="0" xfId="0" applyNumberFormat="1" applyFont="1" applyFill="1" applyBorder="1" applyAlignment="1" applyProtection="1">
      <alignment horizontal="center" vertical="center"/>
      <protection hidden="1"/>
    </xf>
    <xf numFmtId="0" fontId="5" fillId="6" borderId="0" xfId="0" applyNumberFormat="1" applyFont="1" applyFill="1" applyBorder="1" applyAlignment="1" applyProtection="1">
      <alignment vertical="top"/>
      <protection hidden="1"/>
    </xf>
    <xf numFmtId="0" fontId="5" fillId="6" borderId="0" xfId="0" applyNumberFormat="1" applyFont="1" applyFill="1" applyBorder="1" applyAlignment="1" applyProtection="1">
      <alignment horizontal="center" vertical="top"/>
      <protection hidden="1"/>
    </xf>
    <xf numFmtId="0" fontId="14" fillId="6" borderId="0" xfId="0" applyNumberFormat="1" applyFont="1" applyFill="1" applyBorder="1" applyAlignment="1" applyProtection="1">
      <alignment horizontal="center" vertical="center"/>
      <protection hidden="1"/>
    </xf>
    <xf numFmtId="0" fontId="11" fillId="6" borderId="0" xfId="0" applyNumberFormat="1" applyFont="1" applyFill="1" applyBorder="1" applyAlignment="1" applyProtection="1">
      <alignment vertical="top"/>
      <protection hidden="1"/>
    </xf>
    <xf numFmtId="0" fontId="7" fillId="6" borderId="0" xfId="0" applyNumberFormat="1" applyFont="1" applyFill="1" applyBorder="1" applyAlignment="1" applyProtection="1">
      <alignment horizontal="center" vertical="top"/>
      <protection hidden="1"/>
    </xf>
    <xf numFmtId="0" fontId="3" fillId="6" borderId="0" xfId="0" applyFont="1" applyFill="1" applyProtection="1">
      <protection hidden="1"/>
    </xf>
    <xf numFmtId="0" fontId="5" fillId="0" borderId="1" xfId="0" applyNumberFormat="1" applyFont="1" applyFill="1" applyBorder="1" applyAlignment="1" applyProtection="1">
      <alignment horizontal="center" vertical="top"/>
      <protection hidden="1"/>
    </xf>
    <xf numFmtId="0" fontId="20" fillId="0" borderId="36" xfId="0" applyNumberFormat="1" applyFont="1" applyFill="1" applyBorder="1" applyAlignment="1" applyProtection="1">
      <alignment horizontal="center" vertical="top"/>
      <protection hidden="1"/>
    </xf>
    <xf numFmtId="0" fontId="5" fillId="0" borderId="55" xfId="0" applyNumberFormat="1" applyFont="1" applyFill="1" applyBorder="1" applyAlignment="1" applyProtection="1">
      <alignment horizontal="left" vertical="top"/>
      <protection hidden="1"/>
    </xf>
    <xf numFmtId="0" fontId="5" fillId="0" borderId="23" xfId="0" applyNumberFormat="1" applyFont="1" applyFill="1" applyBorder="1" applyAlignment="1" applyProtection="1">
      <alignment horizontal="center" vertical="top"/>
      <protection hidden="1"/>
    </xf>
    <xf numFmtId="0" fontId="21" fillId="6" borderId="0" xfId="0" applyNumberFormat="1" applyFont="1" applyFill="1" applyBorder="1" applyAlignment="1" applyProtection="1">
      <alignment vertical="top"/>
      <protection hidden="1"/>
    </xf>
    <xf numFmtId="0" fontId="7" fillId="0" borderId="34" xfId="0" applyNumberFormat="1" applyFont="1" applyFill="1" applyBorder="1" applyAlignment="1" applyProtection="1">
      <alignment horizontal="center" vertical="top"/>
      <protection hidden="1"/>
    </xf>
    <xf numFmtId="165" fontId="7" fillId="0" borderId="33" xfId="0" applyNumberFormat="1" applyFont="1" applyFill="1" applyBorder="1" applyAlignment="1" applyProtection="1">
      <alignment horizontal="center" vertical="top"/>
      <protection hidden="1"/>
    </xf>
    <xf numFmtId="165" fontId="11" fillId="0" borderId="34" xfId="0" applyNumberFormat="1" applyFont="1" applyFill="1" applyBorder="1" applyAlignment="1" applyProtection="1">
      <alignment horizontal="center" vertical="top"/>
      <protection hidden="1"/>
    </xf>
    <xf numFmtId="165" fontId="11" fillId="0" borderId="33" xfId="0" applyNumberFormat="1" applyFont="1" applyFill="1" applyBorder="1" applyAlignment="1" applyProtection="1">
      <alignment horizontal="center" vertical="top"/>
      <protection hidden="1"/>
    </xf>
    <xf numFmtId="0" fontId="5" fillId="0" borderId="36" xfId="0" applyNumberFormat="1" applyFont="1" applyFill="1" applyBorder="1" applyAlignment="1" applyProtection="1">
      <alignment horizontal="center" vertical="top"/>
      <protection hidden="1"/>
    </xf>
    <xf numFmtId="0" fontId="11" fillId="0" borderId="53" xfId="0" applyNumberFormat="1" applyFont="1" applyFill="1" applyBorder="1" applyAlignment="1" applyProtection="1">
      <alignment horizontal="center" vertical="top"/>
      <protection hidden="1"/>
    </xf>
    <xf numFmtId="0" fontId="7" fillId="0" borderId="47" xfId="0" applyNumberFormat="1" applyFont="1" applyFill="1" applyBorder="1" applyAlignment="1" applyProtection="1">
      <alignment horizontal="center" vertical="top"/>
      <protection hidden="1"/>
    </xf>
    <xf numFmtId="165" fontId="15" fillId="0" borderId="57" xfId="0" applyNumberFormat="1" applyFont="1" applyFill="1" applyBorder="1" applyAlignment="1" applyProtection="1">
      <alignment horizontal="center" vertical="center"/>
      <protection hidden="1"/>
    </xf>
    <xf numFmtId="165" fontId="15" fillId="0" borderId="33" xfId="0" applyNumberFormat="1" applyFont="1" applyFill="1" applyBorder="1" applyAlignment="1" applyProtection="1">
      <alignment horizontal="center" vertical="center"/>
      <protection hidden="1"/>
    </xf>
    <xf numFmtId="165" fontId="11" fillId="0" borderId="57" xfId="0" applyNumberFormat="1" applyFont="1" applyFill="1" applyBorder="1" applyAlignment="1" applyProtection="1">
      <alignment horizontal="center" vertical="top"/>
      <protection hidden="1"/>
    </xf>
    <xf numFmtId="0" fontId="11" fillId="0" borderId="57" xfId="0" applyNumberFormat="1" applyFont="1" applyFill="1" applyBorder="1" applyAlignment="1" applyProtection="1">
      <alignment horizontal="center" vertical="top"/>
      <protection hidden="1"/>
    </xf>
    <xf numFmtId="0" fontId="7" fillId="0" borderId="36" xfId="0" applyNumberFormat="1" applyFont="1" applyFill="1" applyBorder="1" applyAlignment="1" applyProtection="1">
      <alignment horizontal="center" vertical="top"/>
      <protection hidden="1"/>
    </xf>
    <xf numFmtId="0" fontId="2" fillId="6" borderId="0" xfId="0" applyFont="1" applyFill="1" applyProtection="1">
      <protection hidden="1"/>
    </xf>
    <xf numFmtId="3" fontId="13" fillId="0" borderId="19" xfId="0" applyNumberFormat="1" applyFont="1" applyFill="1" applyBorder="1" applyAlignment="1" applyProtection="1">
      <alignment horizontal="center" vertical="center"/>
      <protection hidden="1"/>
    </xf>
    <xf numFmtId="165" fontId="11" fillId="0" borderId="19" xfId="0" applyNumberFormat="1" applyFont="1" applyFill="1" applyBorder="1" applyAlignment="1" applyProtection="1">
      <alignment horizontal="center" vertical="top"/>
      <protection hidden="1"/>
    </xf>
    <xf numFmtId="3" fontId="13" fillId="6" borderId="0" xfId="0" applyNumberFormat="1" applyFont="1" applyFill="1" applyBorder="1" applyAlignment="1" applyProtection="1">
      <alignment horizontal="center" vertical="center"/>
      <protection hidden="1"/>
    </xf>
    <xf numFmtId="0" fontId="3" fillId="6" borderId="0" xfId="0" applyFont="1" applyFill="1"/>
    <xf numFmtId="0" fontId="9" fillId="0" borderId="17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NumberFormat="1" applyFont="1" applyFill="1" applyBorder="1" applyAlignment="1" applyProtection="1">
      <alignment horizontal="center" vertical="center"/>
      <protection hidden="1"/>
    </xf>
    <xf numFmtId="0" fontId="11" fillId="0" borderId="7" xfId="0" applyNumberFormat="1" applyFont="1" applyFill="1" applyBorder="1" applyAlignment="1" applyProtection="1">
      <alignment horizontal="center" vertical="top"/>
      <protection hidden="1"/>
    </xf>
    <xf numFmtId="3" fontId="12" fillId="0" borderId="47" xfId="0" applyNumberFormat="1" applyFont="1" applyFill="1" applyBorder="1" applyAlignment="1" applyProtection="1">
      <alignment horizontal="center" vertical="center"/>
      <protection hidden="1"/>
    </xf>
    <xf numFmtId="2" fontId="15" fillId="0" borderId="49" xfId="0" applyNumberFormat="1" applyFont="1" applyFill="1" applyBorder="1" applyAlignment="1" applyProtection="1">
      <alignment horizontal="center" vertical="center"/>
      <protection hidden="1"/>
    </xf>
    <xf numFmtId="2" fontId="15" fillId="0" borderId="46" xfId="0" applyNumberFormat="1" applyFont="1" applyFill="1" applyBorder="1" applyAlignment="1" applyProtection="1">
      <alignment horizontal="center" vertical="center"/>
      <protection hidden="1"/>
    </xf>
    <xf numFmtId="2" fontId="15" fillId="0" borderId="8" xfId="0" applyNumberFormat="1" applyFont="1" applyFill="1" applyBorder="1" applyAlignment="1" applyProtection="1">
      <alignment horizontal="center" vertical="center"/>
      <protection hidden="1"/>
    </xf>
    <xf numFmtId="2" fontId="9" fillId="0" borderId="66" xfId="0" applyNumberFormat="1" applyFont="1" applyFill="1" applyBorder="1" applyAlignment="1" applyProtection="1">
      <alignment horizontal="center" vertical="center"/>
      <protection hidden="1"/>
    </xf>
    <xf numFmtId="2" fontId="9" fillId="0" borderId="26" xfId="0" applyNumberFormat="1" applyFont="1" applyFill="1" applyBorder="1" applyAlignment="1" applyProtection="1">
      <alignment horizontal="center" vertical="center"/>
      <protection hidden="1"/>
    </xf>
    <xf numFmtId="2" fontId="9" fillId="0" borderId="67" xfId="0" applyNumberFormat="1" applyFont="1" applyFill="1" applyBorder="1" applyAlignment="1" applyProtection="1">
      <alignment horizontal="center" vertical="center"/>
      <protection hidden="1"/>
    </xf>
    <xf numFmtId="0" fontId="6" fillId="0" borderId="7" xfId="0" applyNumberFormat="1" applyFont="1" applyFill="1" applyBorder="1" applyAlignment="1" applyProtection="1">
      <alignment horizontal="center" vertical="top"/>
      <protection hidden="1"/>
    </xf>
    <xf numFmtId="0" fontId="11" fillId="0" borderId="49" xfId="0" applyNumberFormat="1" applyFont="1" applyFill="1" applyBorder="1" applyAlignment="1" applyProtection="1">
      <alignment horizontal="center" vertical="top"/>
      <protection hidden="1"/>
    </xf>
    <xf numFmtId="0" fontId="5" fillId="0" borderId="47" xfId="0" applyNumberFormat="1" applyFont="1" applyFill="1" applyBorder="1" applyAlignment="1" applyProtection="1">
      <alignment horizontal="center" vertical="top"/>
      <protection hidden="1"/>
    </xf>
    <xf numFmtId="165" fontId="11" fillId="0" borderId="15" xfId="0" applyNumberFormat="1" applyFont="1" applyFill="1" applyBorder="1" applyAlignment="1" applyProtection="1">
      <alignment horizontal="center" vertical="top"/>
      <protection hidden="1"/>
    </xf>
    <xf numFmtId="165" fontId="11" fillId="0" borderId="49" xfId="0" applyNumberFormat="1" applyFont="1" applyFill="1" applyBorder="1" applyAlignment="1" applyProtection="1">
      <alignment horizontal="center" vertical="top"/>
      <protection hidden="1"/>
    </xf>
    <xf numFmtId="0" fontId="6" fillId="6" borderId="0" xfId="0" applyNumberFormat="1" applyFont="1" applyFill="1" applyBorder="1" applyAlignment="1" applyProtection="1">
      <alignment vertical="top"/>
      <protection hidden="1"/>
    </xf>
    <xf numFmtId="0" fontId="3" fillId="6" borderId="75" xfId="0" applyFont="1" applyFill="1" applyBorder="1" applyProtection="1">
      <protection locked="0"/>
    </xf>
    <xf numFmtId="0" fontId="3" fillId="6" borderId="76" xfId="0" applyFont="1" applyFill="1" applyBorder="1" applyProtection="1">
      <protection locked="0"/>
    </xf>
    <xf numFmtId="0" fontId="3" fillId="6" borderId="77" xfId="0" applyFont="1" applyFill="1" applyBorder="1" applyProtection="1">
      <protection locked="0"/>
    </xf>
    <xf numFmtId="2" fontId="9" fillId="0" borderId="34" xfId="0" applyNumberFormat="1" applyFont="1" applyFill="1" applyBorder="1" applyAlignment="1" applyProtection="1">
      <alignment horizontal="center" vertical="center"/>
      <protection hidden="1"/>
    </xf>
    <xf numFmtId="2" fontId="9" fillId="0" borderId="33" xfId="0" applyNumberFormat="1" applyFont="1" applyFill="1" applyBorder="1" applyAlignment="1" applyProtection="1">
      <alignment horizontal="center" vertical="center"/>
      <protection hidden="1"/>
    </xf>
    <xf numFmtId="2" fontId="15" fillId="0" borderId="6" xfId="0" applyNumberFormat="1" applyFont="1" applyFill="1" applyBorder="1" applyAlignment="1" applyProtection="1">
      <alignment horizontal="center" vertical="top"/>
      <protection hidden="1"/>
    </xf>
    <xf numFmtId="2" fontId="15" fillId="0" borderId="34" xfId="0" applyNumberFormat="1" applyFont="1" applyFill="1" applyBorder="1" applyAlignment="1" applyProtection="1">
      <alignment horizontal="center" vertical="top"/>
      <protection hidden="1"/>
    </xf>
    <xf numFmtId="2" fontId="15" fillId="0" borderId="20" xfId="0" applyNumberFormat="1" applyFont="1" applyFill="1" applyBorder="1" applyAlignment="1" applyProtection="1">
      <alignment horizontal="center" vertical="top"/>
      <protection hidden="1"/>
    </xf>
    <xf numFmtId="2" fontId="15" fillId="0" borderId="33" xfId="0" applyNumberFormat="1" applyFont="1" applyFill="1" applyBorder="1" applyAlignment="1" applyProtection="1">
      <alignment horizontal="center" vertical="top"/>
      <protection hidden="1"/>
    </xf>
    <xf numFmtId="2" fontId="9" fillId="0" borderId="46" xfId="0" applyNumberFormat="1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Protection="1">
      <protection hidden="1"/>
    </xf>
    <xf numFmtId="3" fontId="14" fillId="0" borderId="22" xfId="0" applyNumberFormat="1" applyFont="1" applyFill="1" applyBorder="1" applyAlignment="1" applyProtection="1">
      <alignment horizontal="center" vertical="center"/>
      <protection hidden="1"/>
    </xf>
    <xf numFmtId="3" fontId="14" fillId="0" borderId="3" xfId="0" applyNumberFormat="1" applyFont="1" applyFill="1" applyBorder="1" applyAlignment="1" applyProtection="1">
      <alignment horizontal="center" vertical="center"/>
      <protection hidden="1"/>
    </xf>
    <xf numFmtId="3" fontId="13" fillId="0" borderId="51" xfId="0" applyNumberFormat="1" applyFont="1" applyFill="1" applyBorder="1" applyAlignment="1" applyProtection="1">
      <alignment horizontal="center" vertical="center"/>
      <protection hidden="1"/>
    </xf>
    <xf numFmtId="3" fontId="13" fillId="0" borderId="50" xfId="0" applyNumberFormat="1" applyFont="1" applyFill="1" applyBorder="1" applyAlignment="1" applyProtection="1">
      <alignment horizontal="center" vertical="center"/>
      <protection hidden="1"/>
    </xf>
    <xf numFmtId="3" fontId="13" fillId="0" borderId="52" xfId="0" applyNumberFormat="1" applyFont="1" applyFill="1" applyBorder="1" applyAlignment="1" applyProtection="1">
      <alignment horizontal="center" vertical="center"/>
      <protection hidden="1"/>
    </xf>
    <xf numFmtId="0" fontId="12" fillId="0" borderId="50" xfId="0" applyNumberFormat="1" applyFont="1" applyFill="1" applyBorder="1" applyAlignment="1" applyProtection="1">
      <alignment horizontal="left" vertical="center"/>
      <protection hidden="1"/>
    </xf>
    <xf numFmtId="0" fontId="12" fillId="0" borderId="51" xfId="0" applyNumberFormat="1" applyFont="1" applyFill="1" applyBorder="1" applyAlignment="1" applyProtection="1">
      <alignment horizontal="center" vertical="center"/>
      <protection hidden="1"/>
    </xf>
    <xf numFmtId="0" fontId="12" fillId="0" borderId="69" xfId="0" applyNumberFormat="1" applyFont="1" applyFill="1" applyBorder="1" applyAlignment="1" applyProtection="1">
      <alignment horizontal="center" vertical="center"/>
      <protection hidden="1"/>
    </xf>
    <xf numFmtId="2" fontId="9" fillId="0" borderId="58" xfId="0" applyNumberFormat="1" applyFont="1" applyFill="1" applyBorder="1" applyAlignment="1" applyProtection="1">
      <alignment horizontal="center" vertical="center"/>
      <protection hidden="1"/>
    </xf>
    <xf numFmtId="0" fontId="12" fillId="6" borderId="0" xfId="0" applyNumberFormat="1" applyFont="1" applyFill="1" applyBorder="1" applyAlignment="1" applyProtection="1">
      <alignment horizontal="left" vertical="center"/>
      <protection hidden="1"/>
    </xf>
    <xf numFmtId="0" fontId="12" fillId="6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NumberFormat="1" applyFont="1" applyFill="1" applyBorder="1" applyAlignment="1" applyProtection="1">
      <alignment horizontal="center" vertical="top"/>
      <protection hidden="1"/>
    </xf>
    <xf numFmtId="0" fontId="10" fillId="2" borderId="21" xfId="0" applyFont="1" applyFill="1" applyBorder="1" applyAlignment="1" applyProtection="1">
      <alignment horizontal="left" vertical="center" wrapText="1"/>
      <protection hidden="1"/>
    </xf>
    <xf numFmtId="0" fontId="9" fillId="2" borderId="21" xfId="0" applyFont="1" applyFill="1" applyBorder="1" applyAlignment="1" applyProtection="1">
      <alignment horizontal="left" vertical="center" wrapText="1"/>
      <protection hidden="1"/>
    </xf>
    <xf numFmtId="0" fontId="9" fillId="6" borderId="21" xfId="0" applyFont="1" applyFill="1" applyBorder="1" applyAlignment="1" applyProtection="1">
      <alignment horizontal="left"/>
      <protection hidden="1"/>
    </xf>
    <xf numFmtId="0" fontId="9" fillId="6" borderId="2" xfId="0" applyFont="1" applyFill="1" applyBorder="1" applyAlignment="1" applyProtection="1">
      <alignment horizontal="left"/>
      <protection hidden="1"/>
    </xf>
    <xf numFmtId="0" fontId="9" fillId="6" borderId="0" xfId="0" applyFont="1" applyFill="1" applyProtection="1">
      <protection hidden="1"/>
    </xf>
    <xf numFmtId="0" fontId="42" fillId="0" borderId="0" xfId="0" applyFont="1" applyFill="1" applyBorder="1" applyAlignment="1">
      <alignment horizontal="center"/>
    </xf>
    <xf numFmtId="0" fontId="42" fillId="0" borderId="0" xfId="2" applyFont="1" applyFill="1" applyBorder="1" applyAlignment="1">
      <alignment horizontal="center" vertical="center" wrapText="1"/>
    </xf>
    <xf numFmtId="0" fontId="42" fillId="0" borderId="0" xfId="2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2" fillId="0" borderId="0" xfId="2" applyFont="1" applyFill="1" applyBorder="1" applyAlignment="1">
      <alignment horizontal="center" vertical="top" wrapText="1"/>
    </xf>
    <xf numFmtId="164" fontId="42" fillId="0" borderId="0" xfId="0" applyNumberFormat="1" applyFont="1" applyFill="1" applyBorder="1" applyAlignment="1">
      <alignment horizontal="center"/>
    </xf>
    <xf numFmtId="49" fontId="42" fillId="0" borderId="0" xfId="2" applyNumberFormat="1" applyFont="1" applyFill="1" applyBorder="1" applyAlignment="1">
      <alignment horizontal="center" vertical="center"/>
    </xf>
    <xf numFmtId="169" fontId="44" fillId="0" borderId="0" xfId="2" applyNumberFormat="1" applyFont="1" applyFill="1" applyBorder="1" applyAlignment="1">
      <alignment horizontal="center" vertical="center" wrapText="1"/>
    </xf>
    <xf numFmtId="0" fontId="45" fillId="6" borderId="0" xfId="0" applyFont="1" applyFill="1"/>
    <xf numFmtId="0" fontId="0" fillId="6" borderId="21" xfId="0" applyFill="1" applyBorder="1" applyAlignment="1">
      <alignment horizontal="center"/>
    </xf>
    <xf numFmtId="0" fontId="0" fillId="6" borderId="16" xfId="0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45" fillId="6" borderId="0" xfId="0" applyFont="1" applyFill="1" applyBorder="1"/>
    <xf numFmtId="0" fontId="0" fillId="6" borderId="0" xfId="0" applyFill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18" xfId="0" applyFill="1" applyBorder="1" applyAlignment="1">
      <alignment horizontal="center" wrapText="1"/>
    </xf>
    <xf numFmtId="2" fontId="6" fillId="0" borderId="22" xfId="0" applyNumberFormat="1" applyFont="1" applyFill="1" applyBorder="1" applyAlignment="1" applyProtection="1">
      <alignment horizontal="center" vertical="top"/>
      <protection hidden="1"/>
    </xf>
    <xf numFmtId="0" fontId="10" fillId="2" borderId="7" xfId="0" applyFont="1" applyFill="1" applyBorder="1" applyAlignment="1" applyProtection="1">
      <alignment horizontal="left" vertical="center" wrapText="1"/>
      <protection hidden="1"/>
    </xf>
    <xf numFmtId="3" fontId="14" fillId="0" borderId="8" xfId="0" applyNumberFormat="1" applyFont="1" applyFill="1" applyBorder="1" applyAlignment="1" applyProtection="1">
      <alignment horizontal="center" vertical="center"/>
      <protection hidden="1"/>
    </xf>
    <xf numFmtId="0" fontId="28" fillId="6" borderId="73" xfId="3" applyFont="1" applyFill="1" applyBorder="1" applyAlignment="1" applyProtection="1">
      <alignment horizontal="left"/>
    </xf>
    <xf numFmtId="0" fontId="28" fillId="6" borderId="0" xfId="3" applyFont="1" applyFill="1" applyBorder="1" applyAlignment="1" applyProtection="1">
      <alignment horizontal="left"/>
    </xf>
    <xf numFmtId="0" fontId="28" fillId="6" borderId="74" xfId="3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center" vertical="center"/>
      <protection hidden="1"/>
    </xf>
    <xf numFmtId="165" fontId="11" fillId="0" borderId="53" xfId="0" applyNumberFormat="1" applyFont="1" applyFill="1" applyBorder="1" applyAlignment="1" applyProtection="1">
      <alignment horizontal="center" vertical="top"/>
      <protection hidden="1"/>
    </xf>
    <xf numFmtId="1" fontId="15" fillId="0" borderId="6" xfId="0" applyNumberFormat="1" applyFont="1" applyFill="1" applyBorder="1" applyAlignment="1" applyProtection="1">
      <alignment horizontal="center" vertical="center"/>
      <protection hidden="1"/>
    </xf>
    <xf numFmtId="1" fontId="15" fillId="0" borderId="57" xfId="0" applyNumberFormat="1" applyFont="1" applyFill="1" applyBorder="1" applyAlignment="1" applyProtection="1">
      <alignment horizontal="center" vertical="center"/>
      <protection hidden="1"/>
    </xf>
    <xf numFmtId="1" fontId="15" fillId="0" borderId="7" xfId="0" applyNumberFormat="1" applyFont="1" applyFill="1" applyBorder="1" applyAlignment="1" applyProtection="1">
      <alignment horizontal="center" vertical="center"/>
      <protection hidden="1"/>
    </xf>
    <xf numFmtId="1" fontId="15" fillId="0" borderId="8" xfId="0" applyNumberFormat="1" applyFont="1" applyFill="1" applyBorder="1" applyAlignment="1" applyProtection="1">
      <alignment horizontal="center" vertical="center"/>
      <protection hidden="1"/>
    </xf>
    <xf numFmtId="0" fontId="28" fillId="6" borderId="0" xfId="3" applyNumberFormat="1" applyFont="1" applyFill="1" applyBorder="1" applyAlignment="1" applyProtection="1">
      <alignment vertical="top"/>
      <protection hidden="1"/>
    </xf>
    <xf numFmtId="0" fontId="14" fillId="0" borderId="30" xfId="0" applyNumberFormat="1" applyFont="1" applyFill="1" applyBorder="1" applyAlignment="1" applyProtection="1">
      <alignment horizontal="left" vertical="center"/>
      <protection hidden="1"/>
    </xf>
    <xf numFmtId="0" fontId="14" fillId="0" borderId="31" xfId="0" applyNumberFormat="1" applyFont="1" applyFill="1" applyBorder="1" applyAlignment="1" applyProtection="1">
      <alignment horizontal="center" vertical="center"/>
      <protection hidden="1"/>
    </xf>
    <xf numFmtId="0" fontId="12" fillId="0" borderId="32" xfId="0" applyNumberFormat="1" applyFont="1" applyFill="1" applyBorder="1" applyAlignment="1" applyProtection="1">
      <alignment horizontal="center" vertical="center"/>
      <protection hidden="1"/>
    </xf>
    <xf numFmtId="0" fontId="13" fillId="0" borderId="30" xfId="0" applyNumberFormat="1" applyFont="1" applyFill="1" applyBorder="1" applyAlignment="1" applyProtection="1">
      <alignment horizontal="center" vertical="center"/>
      <protection hidden="1"/>
    </xf>
    <xf numFmtId="0" fontId="13" fillId="0" borderId="31" xfId="0" applyNumberFormat="1" applyFont="1" applyFill="1" applyBorder="1" applyAlignment="1" applyProtection="1">
      <alignment horizontal="center" vertical="center"/>
      <protection hidden="1"/>
    </xf>
    <xf numFmtId="0" fontId="13" fillId="0" borderId="65" xfId="0" applyNumberFormat="1" applyFont="1" applyFill="1" applyBorder="1" applyAlignment="1" applyProtection="1">
      <alignment horizontal="center" vertical="center"/>
      <protection hidden="1"/>
    </xf>
    <xf numFmtId="0" fontId="16" fillId="8" borderId="9" xfId="0" applyNumberFormat="1" applyFont="1" applyFill="1" applyBorder="1" applyAlignment="1" applyProtection="1">
      <alignment horizontal="left" vertical="top" wrapText="1"/>
      <protection hidden="1"/>
    </xf>
    <xf numFmtId="0" fontId="17" fillId="8" borderId="10" xfId="0" applyNumberFormat="1" applyFont="1" applyFill="1" applyBorder="1" applyAlignment="1" applyProtection="1">
      <alignment horizontal="left" vertical="top"/>
      <protection hidden="1"/>
    </xf>
    <xf numFmtId="0" fontId="18" fillId="8" borderId="9" xfId="0" applyNumberFormat="1" applyFont="1" applyFill="1" applyBorder="1" applyAlignment="1" applyProtection="1">
      <alignment horizontal="center" vertical="top" wrapText="1"/>
      <protection hidden="1"/>
    </xf>
    <xf numFmtId="0" fontId="18" fillId="8" borderId="10" xfId="0" applyNumberFormat="1" applyFont="1" applyFill="1" applyBorder="1" applyAlignment="1" applyProtection="1">
      <alignment horizontal="center" vertical="top" wrapText="1"/>
      <protection hidden="1"/>
    </xf>
    <xf numFmtId="0" fontId="18" fillId="8" borderId="11" xfId="0" applyNumberFormat="1" applyFont="1" applyFill="1" applyBorder="1" applyAlignment="1" applyProtection="1">
      <alignment horizontal="center" vertical="top" wrapText="1"/>
      <protection hidden="1"/>
    </xf>
    <xf numFmtId="0" fontId="16" fillId="8" borderId="24" xfId="0" applyNumberFormat="1" applyFont="1" applyFill="1" applyBorder="1" applyAlignment="1" applyProtection="1">
      <alignment horizontal="left" vertical="top" wrapText="1"/>
      <protection hidden="1"/>
    </xf>
    <xf numFmtId="0" fontId="17" fillId="8" borderId="0" xfId="0" applyNumberFormat="1" applyFont="1" applyFill="1" applyBorder="1" applyAlignment="1" applyProtection="1">
      <alignment horizontal="left" vertical="top"/>
      <protection hidden="1"/>
    </xf>
    <xf numFmtId="0" fontId="18" fillId="8" borderId="12" xfId="0" applyNumberFormat="1" applyFont="1" applyFill="1" applyBorder="1" applyAlignment="1" applyProtection="1">
      <alignment horizontal="center" vertical="top" wrapText="1"/>
      <protection hidden="1"/>
    </xf>
    <xf numFmtId="0" fontId="18" fillId="8" borderId="13" xfId="0" applyNumberFormat="1" applyFont="1" applyFill="1" applyBorder="1" applyAlignment="1" applyProtection="1">
      <alignment horizontal="center" vertical="top" wrapText="1"/>
      <protection hidden="1"/>
    </xf>
    <xf numFmtId="0" fontId="18" fillId="8" borderId="14" xfId="0" applyNumberFormat="1" applyFont="1" applyFill="1" applyBorder="1" applyAlignment="1" applyProtection="1">
      <alignment horizontal="center" vertical="top" wrapText="1"/>
      <protection hidden="1"/>
    </xf>
    <xf numFmtId="0" fontId="16" fillId="8" borderId="10" xfId="0" applyNumberFormat="1" applyFont="1" applyFill="1" applyBorder="1" applyAlignment="1" applyProtection="1">
      <alignment horizontal="center" vertical="top" wrapText="1"/>
      <protection hidden="1"/>
    </xf>
    <xf numFmtId="0" fontId="16" fillId="8" borderId="11" xfId="0" applyNumberFormat="1" applyFont="1" applyFill="1" applyBorder="1" applyAlignment="1" applyProtection="1">
      <alignment horizontal="center" vertical="top" wrapText="1"/>
      <protection hidden="1"/>
    </xf>
    <xf numFmtId="0" fontId="16" fillId="8" borderId="13" xfId="0" applyNumberFormat="1" applyFont="1" applyFill="1" applyBorder="1" applyAlignment="1" applyProtection="1">
      <alignment horizontal="center" vertical="top" wrapText="1"/>
      <protection hidden="1"/>
    </xf>
    <xf numFmtId="0" fontId="16" fillId="8" borderId="14" xfId="0" applyNumberFormat="1" applyFont="1" applyFill="1" applyBorder="1" applyAlignment="1" applyProtection="1">
      <alignment horizontal="center" vertical="top" wrapText="1"/>
      <protection hidden="1"/>
    </xf>
    <xf numFmtId="0" fontId="8" fillId="8" borderId="14" xfId="0" applyNumberFormat="1" applyFont="1" applyFill="1" applyBorder="1" applyAlignment="1" applyProtection="1">
      <alignment horizontal="center" vertical="top" wrapText="1"/>
      <protection hidden="1"/>
    </xf>
    <xf numFmtId="0" fontId="19" fillId="8" borderId="10" xfId="0" applyNumberFormat="1" applyFont="1" applyFill="1" applyBorder="1" applyAlignment="1" applyProtection="1">
      <alignment horizontal="center" vertical="top"/>
      <protection hidden="1"/>
    </xf>
    <xf numFmtId="0" fontId="8" fillId="8" borderId="9" xfId="0" applyNumberFormat="1" applyFont="1" applyFill="1" applyBorder="1" applyAlignment="1" applyProtection="1">
      <alignment horizontal="center" vertical="top" wrapText="1"/>
      <protection hidden="1"/>
    </xf>
    <xf numFmtId="0" fontId="16" fillId="8" borderId="12" xfId="0" applyNumberFormat="1" applyFont="1" applyFill="1" applyBorder="1" applyAlignment="1" applyProtection="1">
      <alignment horizontal="left" vertical="top" wrapText="1"/>
      <protection hidden="1"/>
    </xf>
    <xf numFmtId="0" fontId="17" fillId="8" borderId="13" xfId="0" applyNumberFormat="1" applyFont="1" applyFill="1" applyBorder="1" applyAlignment="1" applyProtection="1">
      <alignment horizontal="left" vertical="top"/>
      <protection hidden="1"/>
    </xf>
    <xf numFmtId="0" fontId="8" fillId="8" borderId="12" xfId="0" applyNumberFormat="1" applyFont="1" applyFill="1" applyBorder="1" applyAlignment="1" applyProtection="1">
      <alignment horizontal="center" vertical="top" wrapText="1"/>
      <protection hidden="1"/>
    </xf>
    <xf numFmtId="0" fontId="8" fillId="8" borderId="10" xfId="0" applyNumberFormat="1" applyFont="1" applyFill="1" applyBorder="1" applyAlignment="1" applyProtection="1">
      <alignment horizontal="center" vertical="top" wrapText="1"/>
      <protection hidden="1"/>
    </xf>
    <xf numFmtId="0" fontId="8" fillId="8" borderId="11" xfId="0" applyNumberFormat="1" applyFont="1" applyFill="1" applyBorder="1" applyAlignment="1" applyProtection="1">
      <alignment horizontal="center" vertical="top" wrapText="1"/>
      <protection hidden="1"/>
    </xf>
    <xf numFmtId="0" fontId="16" fillId="8" borderId="13" xfId="0" applyNumberFormat="1" applyFont="1" applyFill="1" applyBorder="1" applyAlignment="1" applyProtection="1">
      <alignment horizontal="left" vertical="top"/>
      <protection hidden="1"/>
    </xf>
    <xf numFmtId="0" fontId="8" fillId="8" borderId="13" xfId="0" applyNumberFormat="1" applyFont="1" applyFill="1" applyBorder="1" applyAlignment="1" applyProtection="1">
      <alignment horizontal="center" vertical="top" wrapText="1"/>
      <protection hidden="1"/>
    </xf>
    <xf numFmtId="0" fontId="19" fillId="8" borderId="13" xfId="0" applyNumberFormat="1" applyFont="1" applyFill="1" applyBorder="1" applyAlignment="1" applyProtection="1">
      <alignment horizontal="center" vertical="top"/>
      <protection hidden="1"/>
    </xf>
    <xf numFmtId="0" fontId="8" fillId="8" borderId="9" xfId="0" applyNumberFormat="1" applyFont="1" applyFill="1" applyBorder="1" applyAlignment="1" applyProtection="1">
      <alignment horizontal="left" vertical="center" wrapText="1"/>
      <protection hidden="1"/>
    </xf>
    <xf numFmtId="0" fontId="8" fillId="8" borderId="10" xfId="0" applyNumberFormat="1" applyFont="1" applyFill="1" applyBorder="1" applyAlignment="1" applyProtection="1">
      <alignment horizontal="left" vertical="center"/>
      <protection hidden="1"/>
    </xf>
    <xf numFmtId="0" fontId="8" fillId="8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24" xfId="0" applyNumberFormat="1" applyFont="1" applyFill="1" applyBorder="1" applyAlignment="1" applyProtection="1">
      <alignment horizontal="left" vertical="center" wrapText="1"/>
      <protection hidden="1"/>
    </xf>
    <xf numFmtId="0" fontId="8" fillId="8" borderId="0" xfId="0" applyNumberFormat="1" applyFont="1" applyFill="1" applyBorder="1" applyAlignment="1" applyProtection="1">
      <alignment horizontal="left" vertical="center"/>
      <protection hidden="1"/>
    </xf>
    <xf numFmtId="0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25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13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14" xfId="0" applyNumberFormat="1" applyFont="1" applyFill="1" applyBorder="1" applyAlignment="1" applyProtection="1">
      <alignment horizontal="center" vertical="center" wrapText="1"/>
      <protection hidden="1"/>
    </xf>
    <xf numFmtId="0" fontId="16" fillId="8" borderId="9" xfId="0" applyNumberFormat="1" applyFont="1" applyFill="1" applyBorder="1" applyAlignment="1" applyProtection="1">
      <alignment horizontal="left" vertical="center" wrapText="1"/>
      <protection hidden="1"/>
    </xf>
    <xf numFmtId="0" fontId="17" fillId="8" borderId="10" xfId="0" applyNumberFormat="1" applyFont="1" applyFill="1" applyBorder="1" applyAlignment="1" applyProtection="1">
      <alignment horizontal="left" vertical="center"/>
      <protection hidden="1"/>
    </xf>
    <xf numFmtId="0" fontId="17" fillId="8" borderId="0" xfId="0" applyNumberFormat="1" applyFont="1" applyFill="1" applyBorder="1" applyAlignment="1" applyProtection="1">
      <alignment horizontal="left" vertical="center"/>
      <protection hidden="1"/>
    </xf>
    <xf numFmtId="0" fontId="16" fillId="8" borderId="24" xfId="0" applyNumberFormat="1" applyFont="1" applyFill="1" applyBorder="1" applyAlignment="1" applyProtection="1">
      <alignment horizontal="left" vertical="center" wrapText="1"/>
      <protection hidden="1"/>
    </xf>
    <xf numFmtId="0" fontId="8" fillId="8" borderId="27" xfId="0" applyNumberFormat="1" applyFont="1" applyFill="1" applyBorder="1" applyAlignment="1" applyProtection="1">
      <alignment horizontal="left" vertical="center"/>
      <protection hidden="1"/>
    </xf>
    <xf numFmtId="0" fontId="8" fillId="8" borderId="28" xfId="0" applyNumberFormat="1" applyFont="1" applyFill="1" applyBorder="1" applyAlignment="1" applyProtection="1">
      <alignment horizontal="left" vertical="center"/>
      <protection hidden="1"/>
    </xf>
    <xf numFmtId="0" fontId="8" fillId="8" borderId="28" xfId="0" applyNumberFormat="1" applyFont="1" applyFill="1" applyBorder="1" applyAlignment="1" applyProtection="1">
      <alignment horizontal="center" vertical="center"/>
      <protection hidden="1"/>
    </xf>
    <xf numFmtId="0" fontId="8" fillId="8" borderId="27" xfId="0" applyNumberFormat="1" applyFont="1" applyFill="1" applyBorder="1" applyAlignment="1" applyProtection="1">
      <alignment horizontal="center" vertical="center"/>
      <protection hidden="1"/>
    </xf>
    <xf numFmtId="0" fontId="8" fillId="8" borderId="4" xfId="0" applyNumberFormat="1" applyFont="1" applyFill="1" applyBorder="1" applyAlignment="1" applyProtection="1">
      <alignment horizontal="center" vertical="center"/>
      <protection hidden="1"/>
    </xf>
    <xf numFmtId="0" fontId="8" fillId="8" borderId="27" xfId="0" applyNumberFormat="1" applyFont="1" applyFill="1" applyBorder="1" applyAlignment="1" applyProtection="1">
      <alignment vertical="center"/>
      <protection hidden="1"/>
    </xf>
    <xf numFmtId="0" fontId="8" fillId="8" borderId="28" xfId="0" applyNumberFormat="1" applyFont="1" applyFill="1" applyBorder="1" applyAlignment="1" applyProtection="1">
      <alignment vertical="center"/>
      <protection hidden="1"/>
    </xf>
    <xf numFmtId="0" fontId="8" fillId="8" borderId="9" xfId="0" applyNumberFormat="1" applyFont="1" applyFill="1" applyBorder="1" applyAlignment="1" applyProtection="1">
      <alignment vertical="center"/>
      <protection hidden="1"/>
    </xf>
    <xf numFmtId="0" fontId="8" fillId="8" borderId="10" xfId="0" applyNumberFormat="1" applyFont="1" applyFill="1" applyBorder="1" applyAlignment="1" applyProtection="1">
      <alignment vertical="center"/>
      <protection hidden="1"/>
    </xf>
    <xf numFmtId="0" fontId="8" fillId="8" borderId="11" xfId="0" applyNumberFormat="1" applyFont="1" applyFill="1" applyBorder="1" applyAlignment="1" applyProtection="1">
      <alignment horizontal="center" vertical="center"/>
      <protection hidden="1"/>
    </xf>
    <xf numFmtId="0" fontId="8" fillId="8" borderId="9" xfId="0" applyNumberFormat="1" applyFont="1" applyFill="1" applyBorder="1" applyAlignment="1" applyProtection="1">
      <alignment horizontal="center" vertical="center"/>
      <protection hidden="1"/>
    </xf>
    <xf numFmtId="0" fontId="8" fillId="8" borderId="10" xfId="0" applyNumberFormat="1" applyFont="1" applyFill="1" applyBorder="1" applyAlignment="1" applyProtection="1">
      <alignment horizontal="center" vertical="center"/>
      <protection hidden="1"/>
    </xf>
    <xf numFmtId="0" fontId="8" fillId="8" borderId="12" xfId="0" applyNumberFormat="1" applyFont="1" applyFill="1" applyBorder="1" applyAlignment="1" applyProtection="1">
      <alignment horizontal="left" vertical="center"/>
      <protection hidden="1"/>
    </xf>
    <xf numFmtId="0" fontId="8" fillId="8" borderId="13" xfId="0" applyNumberFormat="1" applyFont="1" applyFill="1" applyBorder="1" applyAlignment="1" applyProtection="1">
      <alignment horizontal="left" vertical="center"/>
      <protection hidden="1"/>
    </xf>
    <xf numFmtId="0" fontId="8" fillId="8" borderId="12" xfId="0" applyNumberFormat="1" applyFont="1" applyFill="1" applyBorder="1" applyAlignment="1" applyProtection="1">
      <alignment horizontal="center" vertical="center"/>
      <protection hidden="1"/>
    </xf>
    <xf numFmtId="0" fontId="8" fillId="8" borderId="13" xfId="0" applyNumberFormat="1" applyFont="1" applyFill="1" applyBorder="1" applyAlignment="1" applyProtection="1">
      <alignment horizontal="center" vertical="center"/>
      <protection hidden="1"/>
    </xf>
    <xf numFmtId="0" fontId="8" fillId="8" borderId="14" xfId="0" applyNumberFormat="1" applyFont="1" applyFill="1" applyBorder="1" applyAlignment="1" applyProtection="1">
      <alignment horizontal="center" vertical="center"/>
      <protection hidden="1"/>
    </xf>
    <xf numFmtId="0" fontId="16" fillId="8" borderId="9" xfId="0" applyNumberFormat="1" applyFont="1" applyFill="1" applyBorder="1" applyAlignment="1" applyProtection="1">
      <alignment horizontal="left" vertical="center"/>
      <protection hidden="1"/>
    </xf>
    <xf numFmtId="0" fontId="18" fillId="8" borderId="9" xfId="0" applyNumberFormat="1" applyFont="1" applyFill="1" applyBorder="1" applyAlignment="1" applyProtection="1">
      <alignment horizontal="center" vertical="center"/>
      <protection hidden="1"/>
    </xf>
    <xf numFmtId="0" fontId="18" fillId="8" borderId="10" xfId="0" applyNumberFormat="1" applyFont="1" applyFill="1" applyBorder="1" applyAlignment="1" applyProtection="1">
      <alignment horizontal="center" vertical="center"/>
      <protection hidden="1"/>
    </xf>
    <xf numFmtId="0" fontId="18" fillId="8" borderId="11" xfId="0" applyNumberFormat="1" applyFont="1" applyFill="1" applyBorder="1" applyAlignment="1" applyProtection="1">
      <alignment horizontal="center" vertical="center"/>
      <protection hidden="1"/>
    </xf>
    <xf numFmtId="0" fontId="8" fillId="8" borderId="24" xfId="0" applyNumberFormat="1" applyFont="1" applyFill="1" applyBorder="1" applyAlignment="1" applyProtection="1">
      <alignment horizontal="center" vertical="top" wrapText="1"/>
      <protection hidden="1"/>
    </xf>
    <xf numFmtId="0" fontId="8" fillId="8" borderId="25" xfId="0" applyNumberFormat="1" applyFont="1" applyFill="1" applyBorder="1" applyAlignment="1" applyProtection="1">
      <alignment horizontal="center" vertical="top" wrapText="1"/>
      <protection hidden="1"/>
    </xf>
    <xf numFmtId="0" fontId="19" fillId="8" borderId="8" xfId="0" applyFont="1" applyFill="1" applyBorder="1" applyAlignment="1" applyProtection="1">
      <alignment horizontal="center" vertical="center"/>
      <protection hidden="1"/>
    </xf>
    <xf numFmtId="0" fontId="19" fillId="8" borderId="52" xfId="0" applyFont="1" applyFill="1" applyBorder="1" applyAlignment="1" applyProtection="1">
      <alignment horizontal="center" vertical="center"/>
      <protection hidden="1"/>
    </xf>
    <xf numFmtId="0" fontId="18" fillId="8" borderId="9" xfId="0" applyNumberFormat="1" applyFont="1" applyFill="1" applyBorder="1" applyAlignment="1" applyProtection="1">
      <alignment vertical="top"/>
      <protection hidden="1"/>
    </xf>
    <xf numFmtId="0" fontId="18" fillId="8" borderId="24" xfId="0" applyNumberFormat="1" applyFont="1" applyFill="1" applyBorder="1" applyAlignment="1" applyProtection="1">
      <alignment vertical="top"/>
      <protection hidden="1"/>
    </xf>
    <xf numFmtId="0" fontId="18" fillId="8" borderId="0" xfId="0" applyNumberFormat="1" applyFont="1" applyFill="1" applyBorder="1" applyAlignment="1" applyProtection="1">
      <alignment vertical="top"/>
      <protection hidden="1"/>
    </xf>
    <xf numFmtId="0" fontId="18" fillId="8" borderId="25" xfId="0" applyNumberFormat="1" applyFont="1" applyFill="1" applyBorder="1" applyAlignment="1" applyProtection="1">
      <alignment vertical="top"/>
      <protection hidden="1"/>
    </xf>
    <xf numFmtId="0" fontId="18" fillId="8" borderId="12" xfId="0" applyNumberFormat="1" applyFont="1" applyFill="1" applyBorder="1" applyAlignment="1" applyProtection="1">
      <alignment vertical="top"/>
      <protection hidden="1"/>
    </xf>
    <xf numFmtId="0" fontId="18" fillId="8" borderId="10" xfId="0" applyNumberFormat="1" applyFont="1" applyFill="1" applyBorder="1" applyAlignment="1" applyProtection="1">
      <alignment vertical="top"/>
      <protection hidden="1"/>
    </xf>
    <xf numFmtId="0" fontId="18" fillId="8" borderId="13" xfId="0" applyNumberFormat="1" applyFont="1" applyFill="1" applyBorder="1" applyAlignment="1" applyProtection="1">
      <alignment vertical="top"/>
      <protection hidden="1"/>
    </xf>
    <xf numFmtId="0" fontId="18" fillId="8" borderId="14" xfId="0" applyNumberFormat="1" applyFont="1" applyFill="1" applyBorder="1" applyAlignment="1" applyProtection="1">
      <alignment vertical="top"/>
      <protection hidden="1"/>
    </xf>
    <xf numFmtId="0" fontId="18" fillId="8" borderId="27" xfId="0" applyNumberFormat="1" applyFont="1" applyFill="1" applyBorder="1" applyAlignment="1" applyProtection="1">
      <alignment horizontal="center" vertical="center"/>
      <protection hidden="1"/>
    </xf>
    <xf numFmtId="0" fontId="18" fillId="8" borderId="24" xfId="0" applyNumberFormat="1" applyFont="1" applyFill="1" applyBorder="1" applyAlignment="1" applyProtection="1">
      <alignment horizontal="left" vertical="top" wrapText="1"/>
      <protection hidden="1"/>
    </xf>
    <xf numFmtId="0" fontId="18" fillId="8" borderId="0" xfId="0" applyNumberFormat="1" applyFont="1" applyFill="1" applyBorder="1" applyAlignment="1" applyProtection="1">
      <alignment horizontal="left" vertical="top" wrapText="1"/>
      <protection hidden="1"/>
    </xf>
    <xf numFmtId="0" fontId="18" fillId="8" borderId="12" xfId="0" applyNumberFormat="1" applyFont="1" applyFill="1" applyBorder="1" applyAlignment="1" applyProtection="1">
      <alignment horizontal="center" vertical="center"/>
      <protection hidden="1"/>
    </xf>
    <xf numFmtId="0" fontId="18" fillId="8" borderId="13" xfId="0" applyNumberFormat="1" applyFont="1" applyFill="1" applyBorder="1" applyAlignment="1" applyProtection="1">
      <alignment horizontal="center" vertical="center"/>
      <protection hidden="1"/>
    </xf>
    <xf numFmtId="0" fontId="18" fillId="8" borderId="14" xfId="0" applyNumberFormat="1" applyFont="1" applyFill="1" applyBorder="1" applyAlignment="1" applyProtection="1">
      <alignment horizontal="center" vertical="center"/>
      <protection hidden="1"/>
    </xf>
    <xf numFmtId="0" fontId="18" fillId="8" borderId="24" xfId="0" applyNumberFormat="1" applyFont="1" applyFill="1" applyBorder="1" applyAlignment="1" applyProtection="1">
      <alignment horizontal="left" vertical="center" wrapText="1"/>
      <protection hidden="1"/>
    </xf>
    <xf numFmtId="0" fontId="18" fillId="8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8" borderId="28" xfId="0" applyNumberFormat="1" applyFont="1" applyFill="1" applyBorder="1" applyAlignment="1" applyProtection="1">
      <alignment horizontal="center" vertical="center"/>
      <protection hidden="1"/>
    </xf>
    <xf numFmtId="0" fontId="18" fillId="8" borderId="4" xfId="0" applyNumberFormat="1" applyFont="1" applyFill="1" applyBorder="1" applyAlignment="1" applyProtection="1">
      <alignment horizontal="center" vertical="center"/>
      <protection hidden="1"/>
    </xf>
    <xf numFmtId="0" fontId="18" fillId="8" borderId="27" xfId="0" applyNumberFormat="1" applyFont="1" applyFill="1" applyBorder="1" applyAlignment="1" applyProtection="1">
      <alignment horizontal="left" vertical="center"/>
      <protection hidden="1"/>
    </xf>
    <xf numFmtId="0" fontId="46" fillId="8" borderId="28" xfId="0" applyNumberFormat="1" applyFont="1" applyFill="1" applyBorder="1" applyAlignment="1" applyProtection="1">
      <alignment horizontal="center" vertical="center"/>
      <protection hidden="1"/>
    </xf>
    <xf numFmtId="0" fontId="46" fillId="8" borderId="28" xfId="0" applyNumberFormat="1" applyFont="1" applyFill="1" applyBorder="1" applyAlignment="1" applyProtection="1">
      <alignment horizontal="left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37" fillId="10" borderId="0" xfId="0" applyNumberFormat="1" applyFont="1" applyFill="1" applyBorder="1" applyAlignment="1" applyProtection="1">
      <alignment vertical="top"/>
      <protection hidden="1"/>
    </xf>
    <xf numFmtId="0" fontId="37" fillId="11" borderId="0" xfId="0" applyNumberFormat="1" applyFont="1" applyFill="1" applyBorder="1" applyAlignment="1" applyProtection="1">
      <alignment vertical="top"/>
      <protection hidden="1"/>
    </xf>
    <xf numFmtId="0" fontId="3" fillId="11" borderId="0" xfId="0" applyFont="1" applyFill="1" applyProtection="1">
      <protection hidden="1"/>
    </xf>
    <xf numFmtId="0" fontId="0" fillId="10" borderId="0" xfId="0" applyFill="1"/>
    <xf numFmtId="0" fontId="7" fillId="10" borderId="0" xfId="0" applyNumberFormat="1" applyFont="1" applyFill="1" applyBorder="1" applyAlignment="1" applyProtection="1">
      <alignment vertical="top"/>
      <protection hidden="1"/>
    </xf>
    <xf numFmtId="0" fontId="0" fillId="12" borderId="0" xfId="0" applyFill="1"/>
    <xf numFmtId="0" fontId="7" fillId="13" borderId="0" xfId="0" applyNumberFormat="1" applyFont="1" applyFill="1" applyBorder="1" applyAlignment="1" applyProtection="1">
      <alignment vertical="top"/>
      <protection hidden="1"/>
    </xf>
    <xf numFmtId="0" fontId="7" fillId="11" borderId="0" xfId="0" applyNumberFormat="1" applyFont="1" applyFill="1" applyBorder="1" applyAlignment="1" applyProtection="1">
      <alignment horizontal="center" vertical="top"/>
      <protection hidden="1"/>
    </xf>
    <xf numFmtId="0" fontId="0" fillId="11" borderId="0" xfId="0" applyFill="1" applyProtection="1">
      <protection hidden="1"/>
    </xf>
    <xf numFmtId="0" fontId="7" fillId="11" borderId="0" xfId="0" applyNumberFormat="1" applyFont="1" applyFill="1" applyBorder="1" applyAlignment="1" applyProtection="1">
      <alignment vertical="top"/>
      <protection hidden="1"/>
    </xf>
    <xf numFmtId="0" fontId="7" fillId="14" borderId="0" xfId="0" applyNumberFormat="1" applyFont="1" applyFill="1" applyBorder="1" applyAlignment="1" applyProtection="1">
      <alignment vertical="top"/>
      <protection hidden="1"/>
    </xf>
    <xf numFmtId="0" fontId="3" fillId="12" borderId="0" xfId="0" applyFont="1" applyFill="1" applyProtection="1">
      <protection hidden="1"/>
    </xf>
    <xf numFmtId="0" fontId="22" fillId="11" borderId="29" xfId="0" applyNumberFormat="1" applyFont="1" applyFill="1" applyBorder="1" applyAlignment="1" applyProtection="1">
      <alignment vertical="top"/>
      <protection hidden="1"/>
    </xf>
    <xf numFmtId="0" fontId="22" fillId="11" borderId="59" xfId="0" applyNumberFormat="1" applyFont="1" applyFill="1" applyBorder="1" applyAlignment="1" applyProtection="1">
      <alignment vertical="top"/>
      <protection hidden="1"/>
    </xf>
    <xf numFmtId="0" fontId="49" fillId="6" borderId="0" xfId="0" applyNumberFormat="1" applyFont="1" applyFill="1" applyBorder="1" applyAlignment="1" applyProtection="1">
      <alignment vertical="top"/>
      <protection hidden="1"/>
    </xf>
    <xf numFmtId="3" fontId="13" fillId="0" borderId="47" xfId="0" applyNumberFormat="1" applyFont="1" applyFill="1" applyBorder="1" applyAlignment="1" applyProtection="1">
      <alignment horizontal="center" vertical="center"/>
      <protection hidden="1"/>
    </xf>
    <xf numFmtId="0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20" xfId="0" applyNumberFormat="1" applyFont="1" applyFill="1" applyBorder="1" applyAlignment="1" applyProtection="1">
      <alignment horizontal="left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3" fontId="13" fillId="0" borderId="47" xfId="0" applyNumberFormat="1" applyFont="1" applyFill="1" applyBorder="1" applyAlignment="1" applyProtection="1">
      <alignment horizontal="center" vertical="center"/>
      <protection hidden="1"/>
    </xf>
    <xf numFmtId="0" fontId="18" fillId="8" borderId="0" xfId="0" applyNumberFormat="1" applyFont="1" applyFill="1" applyBorder="1" applyAlignment="1" applyProtection="1">
      <alignment horizontal="center" vertical="top"/>
      <protection hidden="1"/>
    </xf>
    <xf numFmtId="3" fontId="9" fillId="0" borderId="51" xfId="0" applyNumberFormat="1" applyFont="1" applyFill="1" applyBorder="1" applyAlignment="1" applyProtection="1">
      <alignment horizontal="center" vertical="center"/>
      <protection hidden="1"/>
    </xf>
    <xf numFmtId="3" fontId="9" fillId="0" borderId="21" xfId="0" applyNumberFormat="1" applyFont="1" applyFill="1" applyBorder="1" applyAlignment="1" applyProtection="1">
      <alignment horizontal="center" vertical="center"/>
      <protection hidden="1"/>
    </xf>
    <xf numFmtId="3" fontId="9" fillId="0" borderId="50" xfId="0" applyNumberFormat="1" applyFont="1" applyFill="1" applyBorder="1" applyAlignment="1" applyProtection="1">
      <alignment horizontal="center" vertical="center"/>
      <protection hidden="1"/>
    </xf>
    <xf numFmtId="3" fontId="9" fillId="0" borderId="68" xfId="0" applyNumberFormat="1" applyFont="1" applyFill="1" applyBorder="1" applyAlignment="1" applyProtection="1">
      <alignment horizontal="center" vertical="center"/>
      <protection hidden="1"/>
    </xf>
    <xf numFmtId="2" fontId="9" fillId="0" borderId="50" xfId="0" applyNumberFormat="1" applyFont="1" applyFill="1" applyBorder="1" applyAlignment="1" applyProtection="1">
      <alignment horizontal="center" vertical="center"/>
      <protection hidden="1"/>
    </xf>
    <xf numFmtId="1" fontId="9" fillId="0" borderId="50" xfId="0" applyNumberFormat="1" applyFont="1" applyFill="1" applyBorder="1" applyAlignment="1" applyProtection="1">
      <alignment horizontal="center" vertical="center"/>
      <protection hidden="1"/>
    </xf>
    <xf numFmtId="1" fontId="9" fillId="0" borderId="51" xfId="0" applyNumberFormat="1" applyFont="1" applyFill="1" applyBorder="1" applyAlignment="1" applyProtection="1">
      <alignment horizontal="center" vertical="center"/>
      <protection hidden="1"/>
    </xf>
    <xf numFmtId="1" fontId="9" fillId="0" borderId="52" xfId="0" applyNumberFormat="1" applyFont="1" applyFill="1" applyBorder="1" applyAlignment="1" applyProtection="1">
      <alignment horizontal="center" vertical="center"/>
      <protection hidden="1"/>
    </xf>
    <xf numFmtId="1" fontId="13" fillId="0" borderId="1" xfId="0" applyNumberFormat="1" applyFont="1" applyFill="1" applyBorder="1" applyAlignment="1" applyProtection="1">
      <alignment horizontal="center" vertical="center"/>
      <protection hidden="1"/>
    </xf>
    <xf numFmtId="1" fontId="13" fillId="0" borderId="2" xfId="0" applyNumberFormat="1" applyFont="1" applyFill="1" applyBorder="1" applyAlignment="1" applyProtection="1">
      <alignment horizontal="center" vertical="center"/>
      <protection hidden="1"/>
    </xf>
    <xf numFmtId="1" fontId="13" fillId="0" borderId="3" xfId="0" applyNumberFormat="1" applyFont="1" applyFill="1" applyBorder="1" applyAlignment="1" applyProtection="1">
      <alignment horizontal="center" vertical="center"/>
      <protection hidden="1"/>
    </xf>
    <xf numFmtId="3" fontId="9" fillId="0" borderId="20" xfId="0" applyNumberFormat="1" applyFont="1" applyFill="1" applyBorder="1" applyAlignment="1" applyProtection="1">
      <alignment horizontal="center" vertical="center"/>
      <protection hidden="1"/>
    </xf>
    <xf numFmtId="3" fontId="9" fillId="0" borderId="22" xfId="0" applyNumberFormat="1" applyFont="1" applyFill="1" applyBorder="1" applyAlignment="1" applyProtection="1">
      <alignment horizontal="center" vertical="center"/>
      <protection hidden="1"/>
    </xf>
    <xf numFmtId="3" fontId="9" fillId="0" borderId="33" xfId="0" applyNumberFormat="1" applyFont="1" applyFill="1" applyBorder="1" applyAlignment="1" applyProtection="1">
      <alignment horizontal="center" vertical="center"/>
      <protection hidden="1"/>
    </xf>
    <xf numFmtId="3" fontId="15" fillId="0" borderId="33" xfId="0" applyNumberFormat="1" applyFont="1" applyFill="1" applyBorder="1" applyAlignment="1" applyProtection="1">
      <alignment horizontal="center" vertical="top"/>
      <protection hidden="1"/>
    </xf>
    <xf numFmtId="3" fontId="15" fillId="0" borderId="21" xfId="0" applyNumberFormat="1" applyFont="1" applyFill="1" applyBorder="1" applyAlignment="1" applyProtection="1">
      <alignment horizontal="center" vertical="center"/>
      <protection hidden="1"/>
    </xf>
    <xf numFmtId="3" fontId="15" fillId="0" borderId="22" xfId="0" applyNumberFormat="1" applyFont="1" applyFill="1" applyBorder="1" applyAlignment="1" applyProtection="1">
      <alignment horizontal="center" vertical="center"/>
      <protection hidden="1"/>
    </xf>
    <xf numFmtId="3" fontId="11" fillId="0" borderId="22" xfId="0" applyNumberFormat="1" applyFont="1" applyFill="1" applyBorder="1" applyAlignment="1" applyProtection="1">
      <alignment horizontal="center" vertical="top"/>
      <protection hidden="1"/>
    </xf>
    <xf numFmtId="3" fontId="6" fillId="0" borderId="46" xfId="0" applyNumberFormat="1" applyFont="1" applyFill="1" applyBorder="1" applyAlignment="1" applyProtection="1">
      <alignment horizontal="center" vertical="top"/>
      <protection hidden="1"/>
    </xf>
    <xf numFmtId="3" fontId="9" fillId="0" borderId="46" xfId="0" applyNumberFormat="1" applyFont="1" applyFill="1" applyBorder="1" applyAlignment="1" applyProtection="1">
      <alignment horizontal="center" vertical="center"/>
      <protection hidden="1"/>
    </xf>
    <xf numFmtId="0" fontId="9" fillId="0" borderId="67" xfId="0" applyNumberFormat="1" applyFont="1" applyFill="1" applyBorder="1" applyAlignment="1" applyProtection="1">
      <alignment horizontal="center" vertical="center"/>
      <protection hidden="1"/>
    </xf>
    <xf numFmtId="0" fontId="14" fillId="0" borderId="19" xfId="0" applyNumberFormat="1" applyFont="1" applyFill="1" applyBorder="1" applyAlignment="1" applyProtection="1">
      <alignment horizontal="center" vertical="center"/>
      <protection hidden="1"/>
    </xf>
    <xf numFmtId="0" fontId="14" fillId="0" borderId="23" xfId="0" applyNumberFormat="1" applyFont="1" applyFill="1" applyBorder="1" applyAlignment="1" applyProtection="1">
      <alignment horizontal="center" vertical="center"/>
      <protection hidden="1"/>
    </xf>
    <xf numFmtId="0" fontId="8" fillId="8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24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1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12" fillId="0" borderId="47" xfId="0" applyNumberFormat="1" applyFont="1" applyFill="1" applyBorder="1" applyAlignment="1" applyProtection="1">
      <alignment horizontal="center" vertical="center"/>
      <protection hidden="1"/>
    </xf>
    <xf numFmtId="0" fontId="8" fillId="8" borderId="0" xfId="0" applyNumberFormat="1" applyFont="1" applyFill="1" applyBorder="1" applyAlignment="1" applyProtection="1">
      <alignment horizontal="center" vertical="top" wrapText="1"/>
      <protection hidden="1"/>
    </xf>
    <xf numFmtId="3" fontId="13" fillId="0" borderId="69" xfId="0" applyNumberFormat="1" applyFont="1" applyFill="1" applyBorder="1" applyAlignment="1" applyProtection="1">
      <alignment horizontal="center" vertical="center"/>
      <protection hidden="1"/>
    </xf>
    <xf numFmtId="0" fontId="13" fillId="0" borderId="23" xfId="0" applyNumberFormat="1" applyFont="1" applyFill="1" applyBorder="1" applyAlignment="1" applyProtection="1">
      <alignment horizontal="center" vertical="center"/>
      <protection hidden="1"/>
    </xf>
    <xf numFmtId="0" fontId="8" fillId="8" borderId="9" xfId="0" applyNumberFormat="1" applyFont="1" applyFill="1" applyBorder="1" applyAlignment="1" applyProtection="1">
      <alignment horizontal="left" vertical="center"/>
      <protection hidden="1"/>
    </xf>
    <xf numFmtId="0" fontId="9" fillId="0" borderId="19" xfId="0" applyNumberFormat="1" applyFont="1" applyFill="1" applyBorder="1" applyAlignment="1" applyProtection="1">
      <alignment horizontal="center" vertical="center"/>
      <protection hidden="1"/>
    </xf>
    <xf numFmtId="0" fontId="6" fillId="0" borderId="18" xfId="0" applyNumberFormat="1" applyFont="1" applyFill="1" applyBorder="1" applyAlignment="1" applyProtection="1">
      <alignment horizontal="center" vertical="top"/>
      <protection hidden="1"/>
    </xf>
    <xf numFmtId="0" fontId="28" fillId="6" borderId="73" xfId="3" applyFont="1" applyFill="1" applyBorder="1" applyAlignment="1" applyProtection="1">
      <alignment horizontal="left"/>
    </xf>
    <xf numFmtId="0" fontId="28" fillId="6" borderId="0" xfId="3" applyFont="1" applyFill="1" applyBorder="1" applyAlignment="1" applyProtection="1">
      <alignment horizontal="left"/>
    </xf>
    <xf numFmtId="0" fontId="28" fillId="6" borderId="74" xfId="3" applyFont="1" applyFill="1" applyBorder="1" applyAlignment="1" applyProtection="1">
      <alignment horizontal="left"/>
    </xf>
    <xf numFmtId="0" fontId="7" fillId="0" borderId="56" xfId="0" applyNumberFormat="1" applyFont="1" applyFill="1" applyBorder="1" applyAlignment="1" applyProtection="1">
      <alignment horizontal="center" vertical="top"/>
      <protection hidden="1"/>
    </xf>
    <xf numFmtId="165" fontId="7" fillId="0" borderId="54" xfId="0" applyNumberFormat="1" applyFont="1" applyFill="1" applyBorder="1" applyAlignment="1" applyProtection="1">
      <alignment horizontal="center" vertical="top"/>
      <protection hidden="1"/>
    </xf>
    <xf numFmtId="3" fontId="13" fillId="0" borderId="55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NumberFormat="1" applyFont="1" applyFill="1" applyBorder="1" applyAlignment="1" applyProtection="1">
      <alignment horizontal="center" vertical="top"/>
      <protection hidden="1"/>
    </xf>
    <xf numFmtId="0" fontId="20" fillId="0" borderId="33" xfId="0" applyNumberFormat="1" applyFont="1" applyFill="1" applyBorder="1" applyAlignment="1" applyProtection="1">
      <alignment horizontal="center" vertical="top"/>
      <protection hidden="1"/>
    </xf>
    <xf numFmtId="0" fontId="9" fillId="0" borderId="21" xfId="0" applyNumberFormat="1" applyFont="1" applyFill="1" applyBorder="1" applyAlignment="1" applyProtection="1">
      <alignment horizontal="center" vertical="top"/>
      <protection hidden="1"/>
    </xf>
    <xf numFmtId="0" fontId="18" fillId="8" borderId="27" xfId="0" applyNumberFormat="1" applyFont="1" applyFill="1" applyBorder="1" applyAlignment="1" applyProtection="1">
      <alignment vertical="top"/>
      <protection hidden="1"/>
    </xf>
    <xf numFmtId="0" fontId="18" fillId="8" borderId="80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19" xfId="0" applyNumberFormat="1" applyFont="1" applyFill="1" applyBorder="1" applyAlignment="1" applyProtection="1">
      <alignment horizontal="center" vertical="top"/>
      <protection hidden="1"/>
    </xf>
    <xf numFmtId="0" fontId="6" fillId="6" borderId="23" xfId="0" applyNumberFormat="1" applyFont="1" applyFill="1" applyBorder="1" applyAlignment="1" applyProtection="1">
      <alignment horizontal="center" vertical="top"/>
      <protection hidden="1"/>
    </xf>
    <xf numFmtId="0" fontId="6" fillId="6" borderId="20" xfId="0" applyNumberFormat="1" applyFont="1" applyFill="1" applyBorder="1" applyAlignment="1" applyProtection="1">
      <alignment vertical="center" wrapText="1"/>
      <protection hidden="1"/>
    </xf>
    <xf numFmtId="0" fontId="6" fillId="6" borderId="20" xfId="0" applyNumberFormat="1" applyFont="1" applyFill="1" applyBorder="1" applyAlignment="1" applyProtection="1">
      <alignment horizontal="left" vertical="center" wrapText="1"/>
      <protection hidden="1"/>
    </xf>
    <xf numFmtId="0" fontId="7" fillId="6" borderId="20" xfId="0" applyNumberFormat="1" applyFont="1" applyFill="1" applyBorder="1" applyAlignment="1" applyProtection="1">
      <alignment vertical="center" wrapText="1"/>
      <protection hidden="1"/>
    </xf>
    <xf numFmtId="0" fontId="6" fillId="6" borderId="1" xfId="0" applyNumberFormat="1" applyFont="1" applyFill="1" applyBorder="1" applyAlignment="1" applyProtection="1">
      <alignment horizontal="left" vertical="center" wrapText="1"/>
      <protection hidden="1"/>
    </xf>
    <xf numFmtId="3" fontId="13" fillId="0" borderId="47" xfId="0" applyNumberFormat="1" applyFont="1" applyFill="1" applyBorder="1" applyAlignment="1" applyProtection="1">
      <alignment horizontal="center" vertical="center"/>
      <protection hidden="1"/>
    </xf>
    <xf numFmtId="0" fontId="11" fillId="0" borderId="7" xfId="0" applyNumberFormat="1" applyFont="1" applyFill="1" applyBorder="1" applyAlignment="1" applyProtection="1">
      <alignment horizontal="center" vertical="top"/>
      <protection hidden="1"/>
    </xf>
    <xf numFmtId="0" fontId="11" fillId="0" borderId="21" xfId="0" applyNumberFormat="1" applyFont="1" applyFill="1" applyBorder="1" applyAlignment="1" applyProtection="1">
      <alignment horizontal="center" vertical="top"/>
      <protection hidden="1"/>
    </xf>
    <xf numFmtId="170" fontId="42" fillId="0" borderId="0" xfId="2" applyNumberFormat="1" applyFont="1" applyFill="1" applyBorder="1" applyAlignment="1">
      <alignment horizontal="center" vertical="center" wrapText="1"/>
    </xf>
    <xf numFmtId="0" fontId="6" fillId="6" borderId="7" xfId="0" applyNumberFormat="1" applyFont="1" applyFill="1" applyBorder="1" applyAlignment="1" applyProtection="1">
      <alignment horizontal="center" vertical="top"/>
      <protection hidden="1"/>
    </xf>
    <xf numFmtId="0" fontId="27" fillId="6" borderId="73" xfId="3" applyFill="1" applyBorder="1" applyAlignment="1" applyProtection="1">
      <alignment horizontal="left"/>
    </xf>
    <xf numFmtId="0" fontId="27" fillId="6" borderId="0" xfId="3" applyFill="1" applyBorder="1" applyAlignment="1" applyProtection="1">
      <alignment horizontal="left"/>
    </xf>
    <xf numFmtId="0" fontId="27" fillId="6" borderId="74" xfId="3" applyFill="1" applyBorder="1" applyAlignment="1" applyProtection="1">
      <alignment horizontal="left"/>
    </xf>
    <xf numFmtId="0" fontId="18" fillId="8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81" xfId="0" applyNumberFormat="1" applyFont="1" applyFill="1" applyBorder="1" applyAlignment="1" applyProtection="1">
      <alignment horizontal="center" vertical="top"/>
      <protection hidden="1"/>
    </xf>
    <xf numFmtId="0" fontId="18" fillId="8" borderId="78" xfId="0" applyNumberFormat="1" applyFont="1" applyFill="1" applyBorder="1" applyAlignment="1" applyProtection="1">
      <alignment horizontal="center" vertical="center" wrapText="1"/>
      <protection hidden="1"/>
    </xf>
    <xf numFmtId="3" fontId="12" fillId="6" borderId="82" xfId="0" applyNumberFormat="1" applyFont="1" applyFill="1" applyBorder="1" applyAlignment="1" applyProtection="1">
      <alignment horizontal="center" vertical="center"/>
      <protection hidden="1"/>
    </xf>
    <xf numFmtId="3" fontId="12" fillId="6" borderId="79" xfId="0" applyNumberFormat="1" applyFont="1" applyFill="1" applyBorder="1" applyAlignment="1" applyProtection="1">
      <alignment horizontal="center" vertical="center"/>
      <protection hidden="1"/>
    </xf>
    <xf numFmtId="2" fontId="9" fillId="0" borderId="29" xfId="0" applyNumberFormat="1" applyFont="1" applyFill="1" applyBorder="1" applyAlignment="1" applyProtection="1">
      <alignment horizontal="center" vertical="center"/>
      <protection hidden="1"/>
    </xf>
    <xf numFmtId="2" fontId="9" fillId="0" borderId="24" xfId="0" applyNumberFormat="1" applyFont="1" applyFill="1" applyBorder="1" applyAlignment="1" applyProtection="1">
      <alignment horizontal="center" vertical="center"/>
      <protection hidden="1"/>
    </xf>
    <xf numFmtId="165" fontId="11" fillId="0" borderId="16" xfId="0" applyNumberFormat="1" applyFont="1" applyFill="1" applyBorder="1" applyAlignment="1" applyProtection="1">
      <alignment horizontal="center" vertical="top"/>
      <protection hidden="1"/>
    </xf>
    <xf numFmtId="0" fontId="20" fillId="0" borderId="19" xfId="0" applyNumberFormat="1" applyFont="1" applyFill="1" applyBorder="1" applyAlignment="1" applyProtection="1">
      <alignment horizontal="center" vertical="top"/>
      <protection hidden="1"/>
    </xf>
    <xf numFmtId="0" fontId="19" fillId="8" borderId="42" xfId="0" applyNumberFormat="1" applyFont="1" applyFill="1" applyBorder="1" applyAlignment="1" applyProtection="1">
      <alignment horizontal="center" vertical="top"/>
      <protection hidden="1"/>
    </xf>
    <xf numFmtId="0" fontId="19" fillId="8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26" xfId="0" applyNumberFormat="1" applyFont="1" applyFill="1" applyBorder="1" applyAlignment="1" applyProtection="1">
      <alignment horizontal="center" vertical="top"/>
      <protection hidden="1"/>
    </xf>
    <xf numFmtId="0" fontId="19" fillId="8" borderId="84" xfId="0" applyNumberFormat="1" applyFont="1" applyFill="1" applyBorder="1" applyAlignment="1" applyProtection="1">
      <alignment horizontal="center" vertical="center" wrapText="1"/>
      <protection hidden="1"/>
    </xf>
    <xf numFmtId="3" fontId="13" fillId="6" borderId="85" xfId="0" applyNumberFormat="1" applyFont="1" applyFill="1" applyBorder="1" applyAlignment="1" applyProtection="1">
      <alignment horizontal="center" vertical="center"/>
      <protection hidden="1"/>
    </xf>
    <xf numFmtId="3" fontId="13" fillId="6" borderId="82" xfId="0" applyNumberFormat="1" applyFont="1" applyFill="1" applyBorder="1" applyAlignment="1" applyProtection="1">
      <alignment horizontal="center" vertical="center"/>
      <protection hidden="1"/>
    </xf>
    <xf numFmtId="3" fontId="13" fillId="6" borderId="79" xfId="0" applyNumberFormat="1" applyFont="1" applyFill="1" applyBorder="1" applyAlignment="1" applyProtection="1">
      <alignment horizontal="center" vertical="center"/>
      <protection hidden="1"/>
    </xf>
    <xf numFmtId="0" fontId="12" fillId="6" borderId="36" xfId="0" applyNumberFormat="1" applyFont="1" applyFill="1" applyBorder="1" applyAlignment="1" applyProtection="1">
      <alignment horizontal="center" vertical="center"/>
      <protection hidden="1"/>
    </xf>
    <xf numFmtId="0" fontId="0" fillId="6" borderId="60" xfId="0" applyFill="1" applyBorder="1" applyAlignment="1">
      <alignment horizontal="center"/>
    </xf>
    <xf numFmtId="0" fontId="12" fillId="6" borderId="64" xfId="0" applyNumberFormat="1" applyFont="1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>
      <alignment horizontal="center"/>
    </xf>
    <xf numFmtId="165" fontId="0" fillId="6" borderId="16" xfId="0" applyNumberFormat="1" applyFill="1" applyBorder="1" applyAlignment="1">
      <alignment horizontal="center"/>
    </xf>
    <xf numFmtId="165" fontId="0" fillId="6" borderId="17" xfId="0" applyNumberFormat="1" applyFill="1" applyBorder="1" applyAlignment="1">
      <alignment horizontal="center"/>
    </xf>
    <xf numFmtId="165" fontId="0" fillId="6" borderId="18" xfId="0" applyNumberFormat="1" applyFill="1" applyBorder="1" applyAlignment="1">
      <alignment horizontal="center"/>
    </xf>
    <xf numFmtId="165" fontId="0" fillId="6" borderId="20" xfId="0" applyNumberFormat="1" applyFill="1" applyBorder="1" applyAlignment="1">
      <alignment horizontal="center"/>
    </xf>
    <xf numFmtId="165" fontId="0" fillId="6" borderId="21" xfId="0" applyNumberFormat="1" applyFill="1" applyBorder="1" applyAlignment="1">
      <alignment horizontal="center"/>
    </xf>
    <xf numFmtId="165" fontId="0" fillId="6" borderId="22" xfId="0" applyNumberFormat="1" applyFill="1" applyBorder="1" applyAlignment="1">
      <alignment horizontal="center"/>
    </xf>
    <xf numFmtId="0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NumberFormat="1" applyFont="1" applyFill="1" applyBorder="1" applyAlignment="1" applyProtection="1">
      <alignment horizontal="center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9" fillId="0" borderId="15" xfId="0" applyNumberFormat="1" applyFont="1" applyFill="1" applyBorder="1" applyAlignment="1" applyProtection="1">
      <alignment horizontal="center" vertical="center"/>
      <protection hidden="1"/>
    </xf>
    <xf numFmtId="0" fontId="28" fillId="6" borderId="73" xfId="3" applyFont="1" applyFill="1" applyBorder="1" applyAlignment="1" applyProtection="1">
      <alignment horizontal="left"/>
    </xf>
    <xf numFmtId="0" fontId="28" fillId="6" borderId="0" xfId="3" applyFont="1" applyFill="1" applyBorder="1" applyAlignment="1" applyProtection="1">
      <alignment horizontal="left"/>
    </xf>
    <xf numFmtId="0" fontId="28" fillId="6" borderId="74" xfId="3" applyFont="1" applyFill="1" applyBorder="1" applyAlignment="1" applyProtection="1">
      <alignment horizontal="left"/>
    </xf>
    <xf numFmtId="3" fontId="13" fillId="0" borderId="47" xfId="0" applyNumberFormat="1" applyFont="1" applyFill="1" applyBorder="1" applyAlignment="1" applyProtection="1">
      <alignment horizontal="center" vertical="center"/>
      <protection hidden="1"/>
    </xf>
    <xf numFmtId="49" fontId="39" fillId="9" borderId="51" xfId="0" applyNumberFormat="1" applyFont="1" applyFill="1" applyBorder="1" applyAlignment="1" applyProtection="1">
      <alignment horizontal="center" vertical="center"/>
      <protection hidden="1"/>
    </xf>
    <xf numFmtId="49" fontId="39" fillId="9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alignment vertical="top"/>
      <protection hidden="1"/>
    </xf>
    <xf numFmtId="0" fontId="6" fillId="6" borderId="6" xfId="0" applyNumberFormat="1" applyFont="1" applyFill="1" applyBorder="1" applyAlignment="1" applyProtection="1">
      <alignment vertical="center" wrapText="1"/>
      <protection hidden="1"/>
    </xf>
    <xf numFmtId="0" fontId="6" fillId="6" borderId="30" xfId="0" applyNumberFormat="1" applyFont="1" applyFill="1" applyBorder="1" applyAlignment="1" applyProtection="1">
      <alignment vertical="center" wrapText="1"/>
      <protection hidden="1"/>
    </xf>
    <xf numFmtId="0" fontId="9" fillId="0" borderId="48" xfId="0" applyNumberFormat="1" applyFont="1" applyFill="1" applyBorder="1" applyAlignment="1" applyProtection="1">
      <alignment horizontal="center" vertical="center"/>
      <protection hidden="1"/>
    </xf>
    <xf numFmtId="3" fontId="13" fillId="0" borderId="47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NumberFormat="1" applyFont="1" applyFill="1" applyBorder="1" applyAlignment="1" applyProtection="1">
      <alignment horizontal="center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49" fontId="39" fillId="9" borderId="51" xfId="0" applyNumberFormat="1" applyFont="1" applyFill="1" applyBorder="1" applyAlignment="1" applyProtection="1">
      <alignment horizontal="center" vertical="center"/>
      <protection hidden="1"/>
    </xf>
    <xf numFmtId="49" fontId="39" fillId="9" borderId="31" xfId="0" applyNumberFormat="1" applyFont="1" applyFill="1" applyBorder="1" applyAlignment="1" applyProtection="1">
      <alignment horizontal="center" vertical="center"/>
      <protection hidden="1"/>
    </xf>
    <xf numFmtId="0" fontId="9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8" borderId="10" xfId="0" applyNumberFormat="1" applyFont="1" applyFill="1" applyBorder="1" applyAlignment="1" applyProtection="1">
      <alignment horizontal="center" vertical="top" wrapText="1"/>
      <protection hidden="1"/>
    </xf>
    <xf numFmtId="0" fontId="18" fillId="8" borderId="0" xfId="0" applyNumberFormat="1" applyFont="1" applyFill="1" applyBorder="1" applyAlignment="1" applyProtection="1">
      <alignment horizontal="center" vertical="top"/>
      <protection hidden="1"/>
    </xf>
    <xf numFmtId="0" fontId="18" fillId="8" borderId="9" xfId="0" applyNumberFormat="1" applyFont="1" applyFill="1" applyBorder="1" applyAlignment="1" applyProtection="1">
      <alignment horizontal="left" vertical="top" wrapText="1"/>
      <protection hidden="1"/>
    </xf>
    <xf numFmtId="0" fontId="46" fillId="8" borderId="10" xfId="0" applyNumberFormat="1" applyFont="1" applyFill="1" applyBorder="1" applyAlignment="1" applyProtection="1">
      <alignment horizontal="left" vertical="top"/>
      <protection hidden="1"/>
    </xf>
    <xf numFmtId="0" fontId="0" fillId="6" borderId="0" xfId="0" applyFont="1" applyFill="1"/>
    <xf numFmtId="0" fontId="46" fillId="8" borderId="0" xfId="0" applyNumberFormat="1" applyFont="1" applyFill="1" applyBorder="1" applyAlignment="1" applyProtection="1">
      <alignment horizontal="left" vertical="top"/>
      <protection hidden="1"/>
    </xf>
    <xf numFmtId="0" fontId="18" fillId="8" borderId="13" xfId="0" applyNumberFormat="1" applyFont="1" applyFill="1" applyBorder="1" applyAlignment="1" applyProtection="1">
      <alignment horizontal="center" vertical="top"/>
      <protection hidden="1"/>
    </xf>
    <xf numFmtId="0" fontId="18" fillId="8" borderId="14" xfId="0" applyNumberFormat="1" applyFont="1" applyFill="1" applyBorder="1" applyAlignment="1" applyProtection="1">
      <alignment horizontal="center" vertical="top"/>
      <protection hidden="1"/>
    </xf>
    <xf numFmtId="0" fontId="5" fillId="11" borderId="60" xfId="0" applyNumberFormat="1" applyFont="1" applyFill="1" applyBorder="1" applyAlignment="1" applyProtection="1">
      <alignment vertical="top"/>
      <protection hidden="1"/>
    </xf>
    <xf numFmtId="0" fontId="6" fillId="0" borderId="8" xfId="0" applyNumberFormat="1" applyFont="1" applyFill="1" applyBorder="1" applyAlignment="1" applyProtection="1">
      <alignment horizontal="center" vertical="top"/>
      <protection hidden="1"/>
    </xf>
    <xf numFmtId="0" fontId="6" fillId="0" borderId="34" xfId="0" applyNumberFormat="1" applyFont="1" applyFill="1" applyBorder="1" applyAlignment="1" applyProtection="1">
      <alignment horizontal="center" vertical="top"/>
      <protection hidden="1"/>
    </xf>
    <xf numFmtId="0" fontId="6" fillId="6" borderId="60" xfId="0" applyNumberFormat="1" applyFont="1" applyFill="1" applyBorder="1" applyAlignment="1" applyProtection="1">
      <alignment horizontal="center" vertical="top"/>
      <protection hidden="1"/>
    </xf>
    <xf numFmtId="165" fontId="7" fillId="6" borderId="81" xfId="0" applyNumberFormat="1" applyFont="1" applyFill="1" applyBorder="1" applyAlignment="1" applyProtection="1">
      <alignment horizontal="center" vertical="top"/>
      <protection hidden="1"/>
    </xf>
    <xf numFmtId="3" fontId="13" fillId="6" borderId="64" xfId="0" applyNumberFormat="1" applyFont="1" applyFill="1" applyBorder="1" applyAlignment="1" applyProtection="1">
      <alignment horizontal="center" vertical="center"/>
      <protection hidden="1"/>
    </xf>
    <xf numFmtId="0" fontId="52" fillId="6" borderId="0" xfId="3" applyNumberFormat="1" applyFont="1" applyFill="1" applyBorder="1" applyAlignment="1" applyProtection="1">
      <alignment vertical="top"/>
      <protection hidden="1"/>
    </xf>
    <xf numFmtId="0" fontId="6" fillId="6" borderId="19" xfId="0" applyNumberFormat="1" applyFont="1" applyFill="1" applyBorder="1" applyAlignment="1" applyProtection="1">
      <alignment horizontal="center" vertical="center"/>
      <protection hidden="1"/>
    </xf>
    <xf numFmtId="0" fontId="6" fillId="6" borderId="48" xfId="0" applyNumberFormat="1" applyFont="1" applyFill="1" applyBorder="1" applyAlignment="1" applyProtection="1">
      <alignment horizontal="center" vertical="top"/>
      <protection hidden="1"/>
    </xf>
    <xf numFmtId="0" fontId="6" fillId="6" borderId="86" xfId="0" applyNumberFormat="1" applyFont="1" applyFill="1" applyBorder="1" applyAlignment="1" applyProtection="1">
      <alignment horizontal="center" vertical="top"/>
      <protection hidden="1"/>
    </xf>
    <xf numFmtId="3" fontId="12" fillId="6" borderId="87" xfId="0" applyNumberFormat="1" applyFont="1" applyFill="1" applyBorder="1" applyAlignment="1" applyProtection="1">
      <alignment horizontal="center" vertical="center"/>
      <protection hidden="1"/>
    </xf>
    <xf numFmtId="0" fontId="6" fillId="6" borderId="2" xfId="0" applyNumberFormat="1" applyFont="1" applyFill="1" applyBorder="1" applyAlignment="1" applyProtection="1">
      <alignment horizontal="center" vertical="center"/>
      <protection hidden="1"/>
    </xf>
    <xf numFmtId="0" fontId="6" fillId="6" borderId="64" xfId="0" applyNumberFormat="1" applyFont="1" applyFill="1" applyBorder="1" applyAlignment="1" applyProtection="1">
      <alignment horizontal="center" vertical="center"/>
      <protection hidden="1"/>
    </xf>
    <xf numFmtId="0" fontId="42" fillId="0" borderId="24" xfId="2" applyFont="1" applyFill="1" applyBorder="1" applyAlignment="1">
      <alignment horizontal="center" vertical="center"/>
    </xf>
    <xf numFmtId="0" fontId="42" fillId="0" borderId="24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8" fillId="6" borderId="73" xfId="3" applyFont="1" applyFill="1" applyBorder="1" applyAlignment="1" applyProtection="1">
      <alignment horizontal="left"/>
    </xf>
    <xf numFmtId="0" fontId="28" fillId="6" borderId="0" xfId="3" applyFont="1" applyFill="1" applyBorder="1" applyAlignment="1" applyProtection="1">
      <alignment horizontal="left"/>
    </xf>
    <xf numFmtId="0" fontId="28" fillId="6" borderId="74" xfId="3" applyFont="1" applyFill="1" applyBorder="1" applyAlignment="1" applyProtection="1">
      <alignment horizontal="left"/>
    </xf>
    <xf numFmtId="0" fontId="29" fillId="6" borderId="73" xfId="0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0" fontId="29" fillId="6" borderId="74" xfId="0" applyFont="1" applyFill="1" applyBorder="1" applyAlignment="1">
      <alignment horizontal="center"/>
    </xf>
    <xf numFmtId="0" fontId="50" fillId="6" borderId="73" xfId="0" applyFont="1" applyFill="1" applyBorder="1" applyAlignment="1">
      <alignment horizontal="center"/>
    </xf>
    <xf numFmtId="0" fontId="50" fillId="6" borderId="0" xfId="0" applyFont="1" applyFill="1" applyBorder="1" applyAlignment="1">
      <alignment horizontal="center"/>
    </xf>
    <xf numFmtId="0" fontId="50" fillId="6" borderId="74" xfId="0" applyFont="1" applyFill="1" applyBorder="1" applyAlignment="1">
      <alignment horizontal="center"/>
    </xf>
    <xf numFmtId="0" fontId="47" fillId="6" borderId="0" xfId="0" applyFont="1" applyFill="1" applyBorder="1" applyAlignment="1">
      <alignment horizontal="center" vertical="center"/>
    </xf>
    <xf numFmtId="0" fontId="48" fillId="6" borderId="0" xfId="0" applyFont="1" applyFill="1" applyAlignment="1"/>
    <xf numFmtId="0" fontId="31" fillId="5" borderId="24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/>
    </xf>
    <xf numFmtId="0" fontId="30" fillId="6" borderId="70" xfId="0" applyFont="1" applyFill="1" applyBorder="1" applyAlignment="1">
      <alignment horizontal="center" vertical="center"/>
    </xf>
    <xf numFmtId="0" fontId="30" fillId="6" borderId="71" xfId="0" applyFont="1" applyFill="1" applyBorder="1" applyAlignment="1">
      <alignment horizontal="center" vertical="center"/>
    </xf>
    <xf numFmtId="0" fontId="30" fillId="6" borderId="72" xfId="0" applyFont="1" applyFill="1" applyBorder="1" applyAlignment="1">
      <alignment horizontal="center" vertical="center"/>
    </xf>
    <xf numFmtId="0" fontId="23" fillId="2" borderId="27" xfId="0" applyFont="1" applyFill="1" applyBorder="1" applyAlignment="1" applyProtection="1">
      <alignment horizontal="center" vertical="center"/>
      <protection locked="0"/>
    </xf>
    <xf numFmtId="0" fontId="23" fillId="2" borderId="28" xfId="0" applyFont="1" applyFill="1" applyBorder="1" applyAlignment="1" applyProtection="1">
      <alignment horizontal="center" vertical="center"/>
      <protection locked="0"/>
    </xf>
    <xf numFmtId="3" fontId="12" fillId="0" borderId="27" xfId="0" applyNumberFormat="1" applyFont="1" applyFill="1" applyBorder="1" applyAlignment="1" applyProtection="1">
      <alignment horizontal="center" vertical="center"/>
      <protection hidden="1"/>
    </xf>
    <xf numFmtId="3" fontId="12" fillId="0" borderId="28" xfId="0" applyNumberFormat="1" applyFont="1" applyFill="1" applyBorder="1" applyAlignment="1" applyProtection="1">
      <alignment horizontal="center" vertical="center"/>
      <protection hidden="1"/>
    </xf>
    <xf numFmtId="3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17" xfId="0" applyNumberFormat="1" applyFont="1" applyFill="1" applyBorder="1" applyAlignment="1" applyProtection="1">
      <alignment horizontal="center" vertical="center"/>
      <protection hidden="1"/>
    </xf>
    <xf numFmtId="0" fontId="39" fillId="10" borderId="0" xfId="0" applyNumberFormat="1" applyFont="1" applyFill="1" applyBorder="1" applyAlignment="1" applyProtection="1">
      <alignment horizontal="center" vertical="center" wrapText="1"/>
      <protection hidden="1"/>
    </xf>
    <xf numFmtId="0" fontId="39" fillId="10" borderId="13" xfId="0" applyNumberFormat="1" applyFont="1" applyFill="1" applyBorder="1" applyAlignment="1" applyProtection="1">
      <alignment horizontal="center" vertical="center" wrapText="1"/>
      <protection hidden="1"/>
    </xf>
    <xf numFmtId="0" fontId="38" fillId="10" borderId="28" xfId="0" applyNumberFormat="1" applyFont="1" applyFill="1" applyBorder="1" applyAlignment="1" applyProtection="1">
      <alignment horizontal="center" vertical="top"/>
      <protection hidden="1"/>
    </xf>
    <xf numFmtId="0" fontId="5" fillId="10" borderId="29" xfId="0" applyNumberFormat="1" applyFont="1" applyFill="1" applyBorder="1" applyAlignment="1" applyProtection="1">
      <alignment horizontal="center" vertical="top"/>
      <protection hidden="1"/>
    </xf>
    <xf numFmtId="0" fontId="5" fillId="10" borderId="59" xfId="0" applyNumberFormat="1" applyFont="1" applyFill="1" applyBorder="1" applyAlignment="1" applyProtection="1">
      <alignment horizontal="center" vertical="top"/>
      <protection hidden="1"/>
    </xf>
    <xf numFmtId="0" fontId="5" fillId="10" borderId="53" xfId="0" applyNumberFormat="1" applyFont="1" applyFill="1" applyBorder="1" applyAlignment="1" applyProtection="1">
      <alignment horizontal="center" vertical="top"/>
      <protection hidden="1"/>
    </xf>
    <xf numFmtId="49" fontId="39" fillId="9" borderId="20" xfId="0" applyNumberFormat="1" applyFont="1" applyFill="1" applyBorder="1" applyAlignment="1" applyProtection="1">
      <alignment horizontal="center" vertical="center"/>
      <protection hidden="1"/>
    </xf>
    <xf numFmtId="49" fontId="39" fillId="9" borderId="1" xfId="0" applyNumberFormat="1" applyFont="1" applyFill="1" applyBorder="1" applyAlignment="1" applyProtection="1">
      <alignment horizontal="center" vertical="center"/>
      <protection hidden="1"/>
    </xf>
    <xf numFmtId="49" fontId="39" fillId="9" borderId="21" xfId="0" applyNumberFormat="1" applyFont="1" applyFill="1" applyBorder="1" applyAlignment="1" applyProtection="1">
      <alignment horizontal="center" vertical="center"/>
      <protection hidden="1"/>
    </xf>
    <xf numFmtId="49" fontId="39" fillId="9" borderId="2" xfId="0" applyNumberFormat="1" applyFont="1" applyFill="1" applyBorder="1" applyAlignment="1" applyProtection="1">
      <alignment horizontal="center" vertical="center"/>
      <protection hidden="1"/>
    </xf>
    <xf numFmtId="0" fontId="39" fillId="9" borderId="21" xfId="0" applyNumberFormat="1" applyFont="1" applyFill="1" applyBorder="1" applyAlignment="1" applyProtection="1">
      <alignment horizontal="center" vertical="center"/>
      <protection hidden="1"/>
    </xf>
    <xf numFmtId="0" fontId="39" fillId="9" borderId="2" xfId="0" applyNumberFormat="1" applyFont="1" applyFill="1" applyBorder="1" applyAlignment="1" applyProtection="1">
      <alignment horizontal="center" vertical="center"/>
      <protection hidden="1"/>
    </xf>
    <xf numFmtId="0" fontId="39" fillId="9" borderId="22" xfId="0" applyNumberFormat="1" applyFont="1" applyFill="1" applyBorder="1" applyAlignment="1" applyProtection="1">
      <alignment horizontal="center" vertical="center"/>
      <protection hidden="1"/>
    </xf>
    <xf numFmtId="0" fontId="39" fillId="9" borderId="3" xfId="0" applyNumberFormat="1" applyFont="1" applyFill="1" applyBorder="1" applyAlignment="1" applyProtection="1">
      <alignment horizontal="center" vertical="center"/>
      <protection hidden="1"/>
    </xf>
    <xf numFmtId="0" fontId="9" fillId="0" borderId="58" xfId="0" applyNumberFormat="1" applyFont="1" applyFill="1" applyBorder="1" applyAlignment="1" applyProtection="1">
      <alignment horizontal="left" vertical="center"/>
      <protection hidden="1"/>
    </xf>
    <xf numFmtId="0" fontId="9" fillId="0" borderId="16" xfId="0" applyNumberFormat="1" applyFont="1" applyFill="1" applyBorder="1" applyAlignment="1" applyProtection="1">
      <alignment horizontal="left" vertical="center"/>
      <protection hidden="1"/>
    </xf>
    <xf numFmtId="0" fontId="9" fillId="0" borderId="54" xfId="0" applyNumberFormat="1" applyFont="1" applyFill="1" applyBorder="1" applyAlignment="1" applyProtection="1">
      <alignment horizontal="left" vertical="center"/>
      <protection hidden="1"/>
    </xf>
    <xf numFmtId="0" fontId="9" fillId="0" borderId="33" xfId="0" applyNumberFormat="1" applyFont="1" applyFill="1" applyBorder="1" applyAlignment="1" applyProtection="1">
      <alignment horizontal="left" vertical="center"/>
      <protection hidden="1"/>
    </xf>
    <xf numFmtId="0" fontId="28" fillId="6" borderId="0" xfId="3" applyNumberFormat="1" applyFont="1" applyFill="1" applyBorder="1" applyAlignment="1" applyProtection="1">
      <alignment horizontal="left" vertical="top"/>
      <protection hidden="1"/>
    </xf>
    <xf numFmtId="0" fontId="7" fillId="6" borderId="0" xfId="0" applyNumberFormat="1" applyFont="1" applyFill="1" applyBorder="1" applyAlignment="1" applyProtection="1">
      <alignment horizontal="left" vertical="top" wrapText="1"/>
      <protection hidden="1"/>
    </xf>
    <xf numFmtId="49" fontId="39" fillId="9" borderId="33" xfId="0" applyNumberFormat="1" applyFont="1" applyFill="1" applyBorder="1" applyAlignment="1" applyProtection="1">
      <alignment horizontal="center" vertical="center"/>
      <protection hidden="1"/>
    </xf>
    <xf numFmtId="49" fontId="39" fillId="9" borderId="36" xfId="0" applyNumberFormat="1" applyFont="1" applyFill="1" applyBorder="1" applyAlignment="1" applyProtection="1">
      <alignment horizontal="center" vertical="center"/>
      <protection hidden="1"/>
    </xf>
    <xf numFmtId="49" fontId="39" fillId="9" borderId="54" xfId="0" applyNumberFormat="1" applyFont="1" applyFill="1" applyBorder="1" applyAlignment="1" applyProtection="1">
      <alignment horizontal="center" vertical="center"/>
      <protection hidden="1"/>
    </xf>
    <xf numFmtId="49" fontId="39" fillId="9" borderId="55" xfId="0" applyNumberFormat="1" applyFont="1" applyFill="1" applyBorder="1" applyAlignment="1" applyProtection="1">
      <alignment horizontal="center" vertical="center"/>
      <protection hidden="1"/>
    </xf>
    <xf numFmtId="3" fontId="12" fillId="0" borderId="55" xfId="0" applyNumberFormat="1" applyFont="1" applyFill="1" applyBorder="1" applyAlignment="1" applyProtection="1">
      <alignment horizontal="center" vertical="center"/>
      <protection hidden="1"/>
    </xf>
    <xf numFmtId="3" fontId="13" fillId="0" borderId="64" xfId="0" applyNumberFormat="1" applyFont="1" applyFill="1" applyBorder="1" applyAlignment="1" applyProtection="1">
      <alignment horizontal="center" vertical="center"/>
      <protection hidden="1"/>
    </xf>
    <xf numFmtId="3" fontId="13" fillId="0" borderId="47" xfId="0" applyNumberFormat="1" applyFont="1" applyFill="1" applyBorder="1" applyAlignment="1" applyProtection="1">
      <alignment horizontal="center" vertical="center"/>
      <protection hidden="1"/>
    </xf>
    <xf numFmtId="0" fontId="39" fillId="10" borderId="9" xfId="0" applyNumberFormat="1" applyFont="1" applyFill="1" applyBorder="1" applyAlignment="1" applyProtection="1">
      <alignment horizontal="center" vertical="center" wrapText="1"/>
      <protection hidden="1"/>
    </xf>
    <xf numFmtId="0" fontId="39" fillId="10" borderId="10" xfId="0" applyNumberFormat="1" applyFont="1" applyFill="1" applyBorder="1" applyAlignment="1" applyProtection="1">
      <alignment horizontal="center" vertical="center" wrapText="1"/>
      <protection hidden="1"/>
    </xf>
    <xf numFmtId="0" fontId="39" fillId="10" borderId="10" xfId="0" applyNumberFormat="1" applyFont="1" applyFill="1" applyBorder="1" applyAlignment="1" applyProtection="1">
      <alignment horizontal="center" vertical="center"/>
      <protection hidden="1"/>
    </xf>
    <xf numFmtId="0" fontId="39" fillId="10" borderId="12" xfId="0" applyNumberFormat="1" applyFont="1" applyFill="1" applyBorder="1" applyAlignment="1" applyProtection="1">
      <alignment horizontal="center" vertical="center"/>
      <protection hidden="1"/>
    </xf>
    <xf numFmtId="0" fontId="39" fillId="10" borderId="13" xfId="0" applyNumberFormat="1" applyFont="1" applyFill="1" applyBorder="1" applyAlignment="1" applyProtection="1">
      <alignment horizontal="center" vertical="center"/>
      <protection hidden="1"/>
    </xf>
    <xf numFmtId="0" fontId="15" fillId="0" borderId="16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20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17" xfId="0" applyNumberFormat="1" applyFont="1" applyFill="1" applyBorder="1" applyAlignment="1" applyProtection="1">
      <alignment horizontal="center" vertical="center"/>
      <protection hidden="1"/>
    </xf>
    <xf numFmtId="0" fontId="15" fillId="0" borderId="21" xfId="0" applyNumberFormat="1" applyFont="1" applyFill="1" applyBorder="1" applyAlignment="1" applyProtection="1">
      <alignment horizontal="center" vertical="center"/>
      <protection hidden="1"/>
    </xf>
    <xf numFmtId="0" fontId="15" fillId="0" borderId="62" xfId="0" applyNumberFormat="1" applyFont="1" applyFill="1" applyBorder="1" applyAlignment="1" applyProtection="1">
      <alignment horizontal="center" vertical="center"/>
      <protection hidden="1"/>
    </xf>
    <xf numFmtId="0" fontId="6" fillId="6" borderId="0" xfId="0" applyNumberFormat="1" applyFont="1" applyFill="1" applyBorder="1" applyAlignment="1" applyProtection="1">
      <alignment horizontal="left" vertical="top" wrapText="1"/>
      <protection hidden="1"/>
    </xf>
    <xf numFmtId="0" fontId="9" fillId="0" borderId="6" xfId="0" applyNumberFormat="1" applyFont="1" applyFill="1" applyBorder="1" applyAlignment="1" applyProtection="1">
      <alignment horizontal="left" vertical="center"/>
      <protection hidden="1"/>
    </xf>
    <xf numFmtId="0" fontId="9" fillId="0" borderId="20" xfId="0" applyNumberFormat="1" applyFont="1" applyFill="1" applyBorder="1" applyAlignment="1" applyProtection="1">
      <alignment horizontal="left" vertical="center"/>
      <protection hidden="1"/>
    </xf>
    <xf numFmtId="0" fontId="9" fillId="0" borderId="26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NumberFormat="1" applyFont="1" applyFill="1" applyBorder="1" applyAlignment="1" applyProtection="1">
      <alignment horizontal="center" vertical="center"/>
      <protection hidden="1"/>
    </xf>
    <xf numFmtId="0" fontId="38" fillId="11" borderId="28" xfId="0" applyNumberFormat="1" applyFont="1" applyFill="1" applyBorder="1" applyAlignment="1" applyProtection="1">
      <alignment horizontal="center" vertical="top"/>
      <protection hidden="1"/>
    </xf>
    <xf numFmtId="0" fontId="22" fillId="11" borderId="61" xfId="0" applyNumberFormat="1" applyFont="1" applyFill="1" applyBorder="1" applyAlignment="1" applyProtection="1">
      <alignment horizontal="center" vertical="top"/>
      <protection hidden="1"/>
    </xf>
    <xf numFmtId="0" fontId="22" fillId="11" borderId="62" xfId="0" applyNumberFormat="1" applyFont="1" applyFill="1" applyBorder="1" applyAlignment="1" applyProtection="1">
      <alignment horizontal="center" vertical="top"/>
      <protection hidden="1"/>
    </xf>
    <xf numFmtId="49" fontId="39" fillId="9" borderId="22" xfId="0" applyNumberFormat="1" applyFont="1" applyFill="1" applyBorder="1" applyAlignment="1" applyProtection="1">
      <alignment horizontal="center" vertical="center"/>
      <protection hidden="1"/>
    </xf>
    <xf numFmtId="49" fontId="39" fillId="9" borderId="3" xfId="0" applyNumberFormat="1" applyFont="1" applyFill="1" applyBorder="1" applyAlignment="1" applyProtection="1">
      <alignment horizontal="center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10" borderId="61" xfId="0" applyNumberFormat="1" applyFont="1" applyFill="1" applyBorder="1" applyAlignment="1" applyProtection="1">
      <alignment horizontal="center" vertical="top"/>
      <protection hidden="1"/>
    </xf>
    <xf numFmtId="0" fontId="22" fillId="10" borderId="62" xfId="0" applyNumberFormat="1" applyFont="1" applyFill="1" applyBorder="1" applyAlignment="1" applyProtection="1">
      <alignment horizontal="center" vertical="top"/>
      <protection hidden="1"/>
    </xf>
    <xf numFmtId="0" fontId="22" fillId="10" borderId="63" xfId="0" applyNumberFormat="1" applyFont="1" applyFill="1" applyBorder="1" applyAlignment="1" applyProtection="1">
      <alignment horizontal="center" vertical="top"/>
      <protection hidden="1"/>
    </xf>
    <xf numFmtId="49" fontId="39" fillId="9" borderId="50" xfId="0" applyNumberFormat="1" applyFont="1" applyFill="1" applyBorder="1" applyAlignment="1" applyProtection="1">
      <alignment horizontal="center" vertical="center"/>
      <protection hidden="1"/>
    </xf>
    <xf numFmtId="49" fontId="39" fillId="9" borderId="30" xfId="0" applyNumberFormat="1" applyFont="1" applyFill="1" applyBorder="1" applyAlignment="1" applyProtection="1">
      <alignment horizontal="center" vertical="center"/>
      <protection hidden="1"/>
    </xf>
    <xf numFmtId="49" fontId="39" fillId="9" borderId="51" xfId="0" applyNumberFormat="1" applyFont="1" applyFill="1" applyBorder="1" applyAlignment="1" applyProtection="1">
      <alignment horizontal="center" vertical="center"/>
      <protection hidden="1"/>
    </xf>
    <xf numFmtId="49" fontId="39" fillId="9" borderId="31" xfId="0" applyNumberFormat="1" applyFont="1" applyFill="1" applyBorder="1" applyAlignment="1" applyProtection="1">
      <alignment horizontal="center" vertical="center"/>
      <protection hidden="1"/>
    </xf>
    <xf numFmtId="49" fontId="39" fillId="9" borderId="52" xfId="0" applyNumberFormat="1" applyFont="1" applyFill="1" applyBorder="1" applyAlignment="1" applyProtection="1">
      <alignment horizontal="center" vertical="center"/>
      <protection hidden="1"/>
    </xf>
    <xf numFmtId="49" fontId="39" fillId="9" borderId="65" xfId="0" applyNumberFormat="1" applyFont="1" applyFill="1" applyBorder="1" applyAlignment="1" applyProtection="1">
      <alignment horizontal="center" vertical="center"/>
      <protection hidden="1"/>
    </xf>
    <xf numFmtId="0" fontId="5" fillId="10" borderId="34" xfId="0" applyNumberFormat="1" applyFont="1" applyFill="1" applyBorder="1" applyAlignment="1" applyProtection="1">
      <alignment horizontal="left" vertical="center"/>
      <protection hidden="1"/>
    </xf>
    <xf numFmtId="0" fontId="5" fillId="10" borderId="17" xfId="0" applyNumberFormat="1" applyFont="1" applyFill="1" applyBorder="1" applyAlignment="1" applyProtection="1">
      <alignment horizontal="left" vertical="center"/>
      <protection hidden="1"/>
    </xf>
    <xf numFmtId="0" fontId="5" fillId="10" borderId="36" xfId="0" applyNumberFormat="1" applyFont="1" applyFill="1" applyBorder="1" applyAlignment="1" applyProtection="1">
      <alignment horizontal="left" vertical="center"/>
      <protection hidden="1"/>
    </xf>
    <xf numFmtId="0" fontId="5" fillId="10" borderId="2" xfId="0" applyNumberFormat="1" applyFont="1" applyFill="1" applyBorder="1" applyAlignment="1" applyProtection="1">
      <alignment horizontal="left" vertical="center"/>
      <protection hidden="1"/>
    </xf>
    <xf numFmtId="0" fontId="9" fillId="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61" xfId="0" applyNumberFormat="1" applyFont="1" applyFill="1" applyBorder="1" applyAlignment="1" applyProtection="1">
      <alignment horizontal="left" vertical="center"/>
      <protection hidden="1"/>
    </xf>
    <xf numFmtId="0" fontId="9" fillId="0" borderId="62" xfId="0" applyNumberFormat="1" applyFont="1" applyFill="1" applyBorder="1" applyAlignment="1" applyProtection="1">
      <alignment horizontal="center" vertical="center"/>
      <protection hidden="1"/>
    </xf>
    <xf numFmtId="0" fontId="22" fillId="11" borderId="9" xfId="0" applyNumberFormat="1" applyFont="1" applyFill="1" applyBorder="1" applyAlignment="1" applyProtection="1">
      <alignment horizontal="center" vertical="top"/>
      <protection hidden="1"/>
    </xf>
    <xf numFmtId="0" fontId="22" fillId="11" borderId="10" xfId="0" applyNumberFormat="1" applyFont="1" applyFill="1" applyBorder="1" applyAlignment="1" applyProtection="1">
      <alignment horizontal="center" vertical="top"/>
      <protection hidden="1"/>
    </xf>
    <xf numFmtId="0" fontId="5" fillId="10" borderId="10" xfId="0" applyNumberFormat="1" applyFont="1" applyFill="1" applyBorder="1" applyAlignment="1" applyProtection="1">
      <alignment horizontal="center" vertical="top"/>
      <protection hidden="1"/>
    </xf>
    <xf numFmtId="0" fontId="22" fillId="10" borderId="10" xfId="0" applyNumberFormat="1" applyFont="1" applyFill="1" applyBorder="1" applyAlignment="1" applyProtection="1">
      <alignment horizontal="center" vertical="top"/>
      <protection hidden="1"/>
    </xf>
    <xf numFmtId="0" fontId="12" fillId="0" borderId="55" xfId="0" applyNumberFormat="1" applyFont="1" applyFill="1" applyBorder="1" applyAlignment="1" applyProtection="1">
      <alignment horizontal="left" vertical="center"/>
      <protection hidden="1"/>
    </xf>
    <xf numFmtId="0" fontId="12" fillId="0" borderId="36" xfId="0" applyNumberFormat="1" applyFont="1" applyFill="1" applyBorder="1" applyAlignment="1" applyProtection="1">
      <alignment horizontal="left" vertical="center"/>
      <protection hidden="1"/>
    </xf>
    <xf numFmtId="0" fontId="9" fillId="0" borderId="83" xfId="0" applyNumberFormat="1" applyFont="1" applyFill="1" applyBorder="1" applyAlignment="1" applyProtection="1">
      <alignment horizontal="center" vertical="center"/>
      <protection hidden="1"/>
    </xf>
    <xf numFmtId="0" fontId="9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0" borderId="50" xfId="0" applyFont="1" applyBorder="1" applyAlignment="1" applyProtection="1">
      <alignment horizontal="left" vertical="center"/>
      <protection hidden="1"/>
    </xf>
    <xf numFmtId="0" fontId="3" fillId="0" borderId="58" xfId="0" applyFont="1" applyBorder="1" applyAlignment="1" applyProtection="1">
      <alignment horizontal="left" vertical="center"/>
      <protection hidden="1"/>
    </xf>
    <xf numFmtId="0" fontId="3" fillId="0" borderId="30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left" vertical="center"/>
      <protection hidden="1"/>
    </xf>
    <xf numFmtId="0" fontId="3" fillId="0" borderId="20" xfId="0" applyFont="1" applyBorder="1" applyAlignment="1" applyProtection="1">
      <alignment horizontal="left" vertical="center"/>
      <protection hidden="1"/>
    </xf>
    <xf numFmtId="0" fontId="7" fillId="11" borderId="28" xfId="0" applyNumberFormat="1" applyFont="1" applyFill="1" applyBorder="1" applyAlignment="1" applyProtection="1">
      <alignment horizontal="center" vertical="top"/>
      <protection hidden="1"/>
    </xf>
    <xf numFmtId="0" fontId="7" fillId="11" borderId="4" xfId="0" applyNumberFormat="1" applyFont="1" applyFill="1" applyBorder="1" applyAlignment="1" applyProtection="1">
      <alignment horizontal="center" vertical="top"/>
      <protection hidden="1"/>
    </xf>
    <xf numFmtId="0" fontId="5" fillId="10" borderId="9" xfId="0" applyNumberFormat="1" applyFont="1" applyFill="1" applyBorder="1" applyAlignment="1" applyProtection="1">
      <alignment horizontal="center" vertical="center" wrapText="1"/>
      <protection hidden="1"/>
    </xf>
    <xf numFmtId="0" fontId="5" fillId="10" borderId="10" xfId="0" applyNumberFormat="1" applyFont="1" applyFill="1" applyBorder="1" applyAlignment="1" applyProtection="1">
      <alignment horizontal="center" vertical="center"/>
      <protection hidden="1"/>
    </xf>
    <xf numFmtId="0" fontId="5" fillId="10" borderId="11" xfId="0" applyNumberFormat="1" applyFont="1" applyFill="1" applyBorder="1" applyAlignment="1" applyProtection="1">
      <alignment horizontal="center" vertical="center"/>
      <protection hidden="1"/>
    </xf>
    <xf numFmtId="0" fontId="5" fillId="10" borderId="12" xfId="0" applyNumberFormat="1" applyFont="1" applyFill="1" applyBorder="1" applyAlignment="1" applyProtection="1">
      <alignment horizontal="center" vertical="center"/>
      <protection hidden="1"/>
    </xf>
    <xf numFmtId="0" fontId="5" fillId="10" borderId="13" xfId="0" applyNumberFormat="1" applyFont="1" applyFill="1" applyBorder="1" applyAlignment="1" applyProtection="1">
      <alignment horizontal="center" vertical="center"/>
      <protection hidden="1"/>
    </xf>
    <xf numFmtId="0" fontId="5" fillId="10" borderId="14" xfId="0" applyNumberFormat="1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Border="1" applyAlignment="1" applyProtection="1">
      <alignment horizontal="center"/>
      <protection hidden="1"/>
    </xf>
    <xf numFmtId="0" fontId="18" fillId="8" borderId="61" xfId="0" applyNumberFormat="1" applyFont="1" applyFill="1" applyBorder="1" applyAlignment="1" applyProtection="1">
      <alignment horizontal="center" vertical="center"/>
      <protection hidden="1"/>
    </xf>
    <xf numFmtId="0" fontId="18" fillId="8" borderId="58" xfId="0" applyNumberFormat="1" applyFont="1" applyFill="1" applyBorder="1" applyAlignment="1" applyProtection="1">
      <alignment horizontal="center" vertical="center"/>
      <protection hidden="1"/>
    </xf>
    <xf numFmtId="0" fontId="19" fillId="8" borderId="62" xfId="0" applyFont="1" applyFill="1" applyBorder="1" applyAlignment="1" applyProtection="1">
      <alignment horizontal="center" vertical="center" wrapText="1"/>
      <protection hidden="1"/>
    </xf>
    <xf numFmtId="0" fontId="19" fillId="8" borderId="48" xfId="0" applyFont="1" applyFill="1" applyBorder="1" applyAlignment="1" applyProtection="1">
      <alignment horizontal="center" vertical="center" wrapText="1"/>
      <protection hidden="1"/>
    </xf>
    <xf numFmtId="0" fontId="20" fillId="0" borderId="55" xfId="0" applyNumberFormat="1" applyFont="1" applyFill="1" applyBorder="1" applyAlignment="1" applyProtection="1">
      <alignment horizontal="left" vertical="top"/>
      <protection hidden="1"/>
    </xf>
    <xf numFmtId="0" fontId="20" fillId="0" borderId="36" xfId="0" applyNumberFormat="1" applyFont="1" applyFill="1" applyBorder="1" applyAlignment="1" applyProtection="1">
      <alignment horizontal="left" vertical="top"/>
      <protection hidden="1"/>
    </xf>
    <xf numFmtId="0" fontId="18" fillId="8" borderId="10" xfId="0" applyNumberFormat="1" applyFont="1" applyFill="1" applyBorder="1" applyAlignment="1" applyProtection="1">
      <alignment horizontal="center" vertical="top"/>
      <protection hidden="1"/>
    </xf>
    <xf numFmtId="0" fontId="18" fillId="8" borderId="11" xfId="0" applyNumberFormat="1" applyFont="1" applyFill="1" applyBorder="1" applyAlignment="1" applyProtection="1">
      <alignment horizontal="center" vertical="top"/>
      <protection hidden="1"/>
    </xf>
    <xf numFmtId="0" fontId="18" fillId="8" borderId="10" xfId="0" applyNumberFormat="1" applyFont="1" applyFill="1" applyBorder="1" applyAlignment="1" applyProtection="1">
      <alignment horizontal="center" vertical="top" wrapText="1"/>
      <protection hidden="1"/>
    </xf>
    <xf numFmtId="0" fontId="18" fillId="8" borderId="0" xfId="0" applyNumberFormat="1" applyFont="1" applyFill="1" applyBorder="1" applyAlignment="1" applyProtection="1">
      <alignment horizontal="center" vertical="top"/>
      <protection hidden="1"/>
    </xf>
    <xf numFmtId="0" fontId="7" fillId="0" borderId="29" xfId="0" applyNumberFormat="1" applyFont="1" applyFill="1" applyBorder="1" applyAlignment="1" applyProtection="1">
      <alignment horizontal="left" vertical="top"/>
      <protection hidden="1"/>
    </xf>
    <xf numFmtId="0" fontId="7" fillId="0" borderId="57" xfId="0" applyNumberFormat="1" applyFont="1" applyFill="1" applyBorder="1" applyAlignment="1" applyProtection="1">
      <alignment horizontal="left" vertical="top"/>
      <protection hidden="1"/>
    </xf>
    <xf numFmtId="0" fontId="11" fillId="0" borderId="20" xfId="0" applyNumberFormat="1" applyFont="1" applyFill="1" applyBorder="1" applyAlignment="1" applyProtection="1">
      <alignment horizontal="left" vertical="center"/>
      <protection hidden="1"/>
    </xf>
    <xf numFmtId="0" fontId="11" fillId="0" borderId="69" xfId="0" applyNumberFormat="1" applyFont="1" applyFill="1" applyBorder="1" applyAlignment="1" applyProtection="1">
      <alignment horizontal="center" vertical="center"/>
      <protection hidden="1"/>
    </xf>
    <xf numFmtId="0" fontId="11" fillId="0" borderId="15" xfId="0" applyNumberFormat="1" applyFont="1" applyFill="1" applyBorder="1" applyAlignment="1" applyProtection="1">
      <alignment horizontal="center" vertical="center"/>
      <protection hidden="1"/>
    </xf>
    <xf numFmtId="49" fontId="39" fillId="9" borderId="68" xfId="0" applyNumberFormat="1" applyFont="1" applyFill="1" applyBorder="1" applyAlignment="1" applyProtection="1">
      <alignment horizontal="center" vertical="center"/>
      <protection hidden="1"/>
    </xf>
    <xf numFmtId="49" fontId="39" fillId="9" borderId="14" xfId="0" applyNumberFormat="1" applyFont="1" applyFill="1" applyBorder="1" applyAlignment="1" applyProtection="1">
      <alignment horizontal="center" vertical="center"/>
      <protection hidden="1"/>
    </xf>
    <xf numFmtId="0" fontId="18" fillId="8" borderId="9" xfId="0" applyNumberFormat="1" applyFont="1" applyFill="1" applyBorder="1" applyAlignment="1" applyProtection="1">
      <alignment horizontal="center" vertical="top"/>
      <protection hidden="1"/>
    </xf>
    <xf numFmtId="0" fontId="11" fillId="0" borderId="62" xfId="0" applyNumberFormat="1" applyFont="1" applyFill="1" applyBorder="1" applyAlignment="1" applyProtection="1">
      <alignment horizontal="center" vertical="center"/>
      <protection hidden="1"/>
    </xf>
    <xf numFmtId="0" fontId="11" fillId="0" borderId="17" xfId="0" applyNumberFormat="1" applyFont="1" applyFill="1" applyBorder="1" applyAlignment="1" applyProtection="1">
      <alignment horizontal="center" vertical="center"/>
      <protection hidden="1"/>
    </xf>
    <xf numFmtId="0" fontId="11" fillId="0" borderId="61" xfId="0" applyNumberFormat="1" applyFont="1" applyFill="1" applyBorder="1" applyAlignment="1" applyProtection="1">
      <alignment horizontal="left" vertical="center"/>
      <protection hidden="1"/>
    </xf>
    <xf numFmtId="0" fontId="11" fillId="0" borderId="16" xfId="0" applyNumberFormat="1" applyFont="1" applyFill="1" applyBorder="1" applyAlignment="1" applyProtection="1">
      <alignment horizontal="left" vertical="center"/>
      <protection hidden="1"/>
    </xf>
    <xf numFmtId="0" fontId="6" fillId="6" borderId="0" xfId="0" applyNumberFormat="1" applyFont="1" applyFill="1" applyBorder="1" applyAlignment="1" applyProtection="1">
      <alignment horizontal="left" vertical="top"/>
      <protection hidden="1"/>
    </xf>
    <xf numFmtId="0" fontId="7" fillId="6" borderId="0" xfId="0" applyNumberFormat="1" applyFont="1" applyFill="1" applyBorder="1" applyAlignment="1" applyProtection="1">
      <alignment horizontal="left" vertical="top"/>
      <protection hidden="1"/>
    </xf>
    <xf numFmtId="0" fontId="21" fillId="6" borderId="0" xfId="0" applyNumberFormat="1" applyFont="1" applyFill="1" applyBorder="1" applyAlignment="1" applyProtection="1">
      <alignment horizontal="left" vertical="top"/>
      <protection hidden="1"/>
    </xf>
    <xf numFmtId="0" fontId="18" fillId="8" borderId="9" xfId="0" applyNumberFormat="1" applyFont="1" applyFill="1" applyBorder="1" applyAlignment="1" applyProtection="1">
      <alignment horizontal="left" vertical="center" wrapText="1"/>
      <protection hidden="1"/>
    </xf>
    <xf numFmtId="0" fontId="18" fillId="8" borderId="10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6" xfId="0" applyNumberFormat="1" applyFont="1" applyFill="1" applyBorder="1" applyAlignment="1" applyProtection="1">
      <alignment horizontal="left" vertical="center"/>
      <protection hidden="1"/>
    </xf>
    <xf numFmtId="0" fontId="15" fillId="0" borderId="20" xfId="0" applyNumberFormat="1" applyFont="1" applyFill="1" applyBorder="1" applyAlignment="1" applyProtection="1">
      <alignment horizontal="left" vertical="center"/>
      <protection hidden="1"/>
    </xf>
    <xf numFmtId="0" fontId="15" fillId="0" borderId="7" xfId="0" applyNumberFormat="1" applyFont="1" applyFill="1" applyBorder="1" applyAlignment="1" applyProtection="1">
      <alignment horizontal="center" vertical="center"/>
      <protection hidden="1"/>
    </xf>
    <xf numFmtId="0" fontId="11" fillId="0" borderId="6" xfId="0" applyNumberFormat="1" applyFont="1" applyFill="1" applyBorder="1" applyAlignment="1" applyProtection="1">
      <alignment horizontal="left" vertical="center"/>
      <protection hidden="1"/>
    </xf>
    <xf numFmtId="0" fontId="11" fillId="0" borderId="26" xfId="0" applyNumberFormat="1" applyFont="1" applyFill="1" applyBorder="1" applyAlignment="1" applyProtection="1">
      <alignment horizontal="center" vertical="center"/>
      <protection hidden="1"/>
    </xf>
    <xf numFmtId="0" fontId="11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8" borderId="9" xfId="0" applyNumberFormat="1" applyFont="1" applyFill="1" applyBorder="1" applyAlignment="1" applyProtection="1">
      <alignment horizontal="left" vertical="top" wrapText="1"/>
      <protection hidden="1"/>
    </xf>
    <xf numFmtId="0" fontId="18" fillId="8" borderId="10" xfId="0" applyNumberFormat="1" applyFont="1" applyFill="1" applyBorder="1" applyAlignment="1" applyProtection="1">
      <alignment horizontal="left" vertical="top" wrapText="1"/>
      <protection hidden="1"/>
    </xf>
    <xf numFmtId="0" fontId="11" fillId="0" borderId="7" xfId="0" applyNumberFormat="1" applyFont="1" applyFill="1" applyBorder="1" applyAlignment="1" applyProtection="1">
      <alignment horizontal="center" vertical="center"/>
      <protection hidden="1"/>
    </xf>
    <xf numFmtId="0" fontId="11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11" borderId="56" xfId="0" applyNumberFormat="1" applyFont="1" applyFill="1" applyBorder="1" applyAlignment="1" applyProtection="1">
      <alignment horizontal="center" vertical="top"/>
      <protection hidden="1"/>
    </xf>
    <xf numFmtId="0" fontId="22" fillId="11" borderId="60" xfId="0" applyNumberFormat="1" applyFont="1" applyFill="1" applyBorder="1" applyAlignment="1" applyProtection="1">
      <alignment horizontal="center" vertical="top"/>
      <protection hidden="1"/>
    </xf>
    <xf numFmtId="49" fontId="39" fillId="9" borderId="69" xfId="0" applyNumberFormat="1" applyFont="1" applyFill="1" applyBorder="1" applyAlignment="1" applyProtection="1">
      <alignment horizontal="center" vertical="center"/>
      <protection hidden="1"/>
    </xf>
    <xf numFmtId="49" fontId="39" fillId="9" borderId="32" xfId="0" applyNumberFormat="1" applyFont="1" applyFill="1" applyBorder="1" applyAlignment="1" applyProtection="1">
      <alignment horizontal="center" vertical="center"/>
      <protection hidden="1"/>
    </xf>
    <xf numFmtId="0" fontId="11" fillId="0" borderId="57" xfId="0" applyNumberFormat="1" applyFont="1" applyFill="1" applyBorder="1" applyAlignment="1" applyProtection="1">
      <alignment horizontal="center" vertical="center"/>
      <protection hidden="1"/>
    </xf>
    <xf numFmtId="0" fontId="11" fillId="0" borderId="33" xfId="0" applyNumberFormat="1" applyFont="1" applyFill="1" applyBorder="1" applyAlignment="1" applyProtection="1">
      <alignment horizontal="center" vertical="center"/>
      <protection hidden="1"/>
    </xf>
    <xf numFmtId="0" fontId="18" fillId="8" borderId="27" xfId="0" applyNumberFormat="1" applyFont="1" applyFill="1" applyBorder="1" applyAlignment="1" applyProtection="1">
      <alignment horizontal="left" vertical="top" wrapText="1"/>
      <protection hidden="1"/>
    </xf>
    <xf numFmtId="0" fontId="18" fillId="8" borderId="28" xfId="0" applyNumberFormat="1" applyFont="1" applyFill="1" applyBorder="1" applyAlignment="1" applyProtection="1">
      <alignment horizontal="left" vertical="top" wrapText="1"/>
      <protection hidden="1"/>
    </xf>
    <xf numFmtId="0" fontId="9" fillId="0" borderId="29" xfId="0" applyNumberFormat="1" applyFont="1" applyFill="1" applyBorder="1" applyAlignment="1" applyProtection="1">
      <alignment horizontal="left" vertical="center"/>
      <protection hidden="1"/>
    </xf>
    <xf numFmtId="0" fontId="9" fillId="0" borderId="57" xfId="0" applyNumberFormat="1" applyFont="1" applyFill="1" applyBorder="1" applyAlignment="1" applyProtection="1">
      <alignment horizontal="left" vertical="center"/>
      <protection hidden="1"/>
    </xf>
    <xf numFmtId="0" fontId="14" fillId="0" borderId="55" xfId="0" applyNumberFormat="1" applyFont="1" applyFill="1" applyBorder="1" applyAlignment="1" applyProtection="1">
      <alignment horizontal="left" vertical="center"/>
      <protection hidden="1"/>
    </xf>
    <xf numFmtId="0" fontId="14" fillId="0" borderId="36" xfId="0" applyNumberFormat="1" applyFont="1" applyFill="1" applyBorder="1" applyAlignment="1" applyProtection="1">
      <alignment horizontal="left" vertical="center"/>
      <protection hidden="1"/>
    </xf>
    <xf numFmtId="0" fontId="38" fillId="11" borderId="4" xfId="0" applyNumberFormat="1" applyFont="1" applyFill="1" applyBorder="1" applyAlignment="1" applyProtection="1">
      <alignment horizontal="center" vertical="top"/>
      <protection hidden="1"/>
    </xf>
    <xf numFmtId="0" fontId="39" fillId="10" borderId="11" xfId="0" applyNumberFormat="1" applyFont="1" applyFill="1" applyBorder="1" applyAlignment="1" applyProtection="1">
      <alignment horizontal="center" vertical="center"/>
      <protection hidden="1"/>
    </xf>
    <xf numFmtId="0" fontId="39" fillId="10" borderId="14" xfId="0" applyNumberFormat="1" applyFont="1" applyFill="1" applyBorder="1" applyAlignment="1" applyProtection="1">
      <alignment horizontal="center" vertical="center"/>
      <protection hidden="1"/>
    </xf>
    <xf numFmtId="0" fontId="6" fillId="6" borderId="50" xfId="0" applyNumberFormat="1" applyFont="1" applyFill="1" applyBorder="1" applyAlignment="1" applyProtection="1">
      <alignment horizontal="left" vertical="center" wrapText="1"/>
      <protection hidden="1"/>
    </xf>
    <xf numFmtId="0" fontId="6" fillId="6" borderId="58" xfId="0" applyNumberFormat="1" applyFont="1" applyFill="1" applyBorder="1" applyAlignment="1" applyProtection="1">
      <alignment horizontal="left" vertical="center" wrapText="1"/>
      <protection hidden="1"/>
    </xf>
    <xf numFmtId="0" fontId="6" fillId="6" borderId="16" xfId="0" applyNumberFormat="1" applyFont="1" applyFill="1" applyBorder="1" applyAlignment="1" applyProtection="1">
      <alignment horizontal="left" vertical="center" wrapText="1"/>
      <protection hidden="1"/>
    </xf>
    <xf numFmtId="0" fontId="6" fillId="6" borderId="61" xfId="0" applyNumberFormat="1" applyFont="1" applyFill="1" applyBorder="1" applyAlignment="1" applyProtection="1">
      <alignment horizontal="left" vertical="center" wrapText="1"/>
      <protection hidden="1"/>
    </xf>
    <xf numFmtId="0" fontId="5" fillId="6" borderId="0" xfId="0" applyNumberFormat="1" applyFont="1" applyFill="1" applyBorder="1" applyAlignment="1" applyProtection="1">
      <alignment horizontal="left" vertical="top"/>
      <protection hidden="1"/>
    </xf>
    <xf numFmtId="0" fontId="0" fillId="6" borderId="61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12" fillId="6" borderId="55" xfId="0" applyNumberFormat="1" applyFont="1" applyFill="1" applyBorder="1" applyAlignment="1" applyProtection="1">
      <alignment horizontal="left" vertical="center"/>
      <protection hidden="1"/>
    </xf>
    <xf numFmtId="0" fontId="12" fillId="6" borderId="36" xfId="0" applyNumberFormat="1" applyFont="1" applyFill="1" applyBorder="1" applyAlignment="1" applyProtection="1">
      <alignment horizontal="left" vertical="center"/>
      <protection hidden="1"/>
    </xf>
    <xf numFmtId="0" fontId="0" fillId="6" borderId="29" xfId="0" applyFill="1" applyBorder="1" applyAlignment="1">
      <alignment horizontal="left"/>
    </xf>
    <xf numFmtId="0" fontId="0" fillId="6" borderId="57" xfId="0" applyFill="1" applyBorder="1" applyAlignment="1">
      <alignment horizontal="left"/>
    </xf>
  </cellXfs>
  <cellStyles count="9">
    <cellStyle name="_x0007_" xfId="1"/>
    <cellStyle name="_x0007__Kentatsu_Line-up_2011_12.10.10" xfId="2"/>
    <cellStyle name="Гиперссылка" xfId="3" builtinId="8"/>
    <cellStyle name="Обычный" xfId="0" builtinId="0"/>
    <cellStyle name="Обычный 2" xfId="4"/>
    <cellStyle name="Обычный 3" xfId="6"/>
    <cellStyle name="Стиль 1" xfId="5"/>
    <cellStyle name="Стиль 1 3" xfId="7"/>
    <cellStyle name="样式 1" xfId="8"/>
  </cellStyles>
  <dxfs count="0"/>
  <tableStyles count="0" defaultTableStyle="TableStyleMedium2" defaultPivotStyle="PivotStyleLight16"/>
  <colors>
    <mruColors>
      <color rgb="FF47CF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4</xdr:col>
      <xdr:colOff>219075</xdr:colOff>
      <xdr:row>6</xdr:row>
      <xdr:rowOff>19050</xdr:rowOff>
    </xdr:to>
    <xdr:pic>
      <xdr:nvPicPr>
        <xdr:cNvPr id="2" name="Picture 2" descr="Даичи лого черно-голубой с надписью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333625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48</xdr:row>
      <xdr:rowOff>9525</xdr:rowOff>
    </xdr:from>
    <xdr:to>
      <xdr:col>9</xdr:col>
      <xdr:colOff>526116</xdr:colOff>
      <xdr:row>55</xdr:row>
      <xdr:rowOff>67235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152400" y="7046819"/>
          <a:ext cx="5584451" cy="1155887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Примечание:</a:t>
          </a: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1.Рекомендованные розничные цены на оборудование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MIDEA 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для использования юридическим лицами (частными предпринимателями), реализующими оборудование на территории Российской Федерации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 Условная единица эквивалентна 1 ДОЛЛАРУ. Расчеты между юридическим лицами (частными предпринимателями) и их клиентами осуществляются в российских рублях по курсу ЦБ РФ</a:t>
          </a:r>
        </a:p>
      </xdr:txBody>
    </xdr:sp>
    <xdr:clientData/>
  </xdr:twoCellAnchor>
  <xdr:twoCellAnchor editAs="oneCell">
    <xdr:from>
      <xdr:col>6</xdr:col>
      <xdr:colOff>448571</xdr:colOff>
      <xdr:row>0</xdr:row>
      <xdr:rowOff>44823</xdr:rowOff>
    </xdr:from>
    <xdr:to>
      <xdr:col>9</xdr:col>
      <xdr:colOff>449666</xdr:colOff>
      <xdr:row>5</xdr:row>
      <xdr:rowOff>67235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15671" y="44823"/>
          <a:ext cx="1972770" cy="832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4</xdr:col>
      <xdr:colOff>219075</xdr:colOff>
      <xdr:row>6</xdr:row>
      <xdr:rowOff>19050</xdr:rowOff>
    </xdr:to>
    <xdr:pic>
      <xdr:nvPicPr>
        <xdr:cNvPr id="8317" name="Picture 2" descr="Даичи лого черно-голубой с надписью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333625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33</xdr:row>
      <xdr:rowOff>9525</xdr:rowOff>
    </xdr:from>
    <xdr:to>
      <xdr:col>9</xdr:col>
      <xdr:colOff>526116</xdr:colOff>
      <xdr:row>41</xdr:row>
      <xdr:rowOff>75640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52400" y="5781675"/>
          <a:ext cx="5612466" cy="136151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Примечание:</a:t>
          </a: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1.Рекомендованные розничные цены на оборудование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MIDEA 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для использования юридическим лицами (частными предпринимателями), реализующими оборудование на территории Российской Федерации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 Условная единица эквивалентна 1 ДОЛЛАРУ. Расчеты между юридическим лицами (частными предпринимателями) и их клиентами осуществляются в российских рублях по курсу ЦБ РФ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3. Интерактивный прайс - лист - утилита для формирования цены в рублях.</a:t>
          </a:r>
        </a:p>
      </xdr:txBody>
    </xdr:sp>
    <xdr:clientData/>
  </xdr:twoCellAnchor>
  <xdr:twoCellAnchor editAs="oneCell">
    <xdr:from>
      <xdr:col>6</xdr:col>
      <xdr:colOff>448571</xdr:colOff>
      <xdr:row>0</xdr:row>
      <xdr:rowOff>44823</xdr:rowOff>
    </xdr:from>
    <xdr:to>
      <xdr:col>10</xdr:col>
      <xdr:colOff>40091</xdr:colOff>
      <xdr:row>5</xdr:row>
      <xdr:rowOff>67235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99983" y="44823"/>
          <a:ext cx="1955961" cy="80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1"/>
  <sheetViews>
    <sheetView tabSelected="1" view="pageBreakPreview" topLeftCell="A34" zoomScaleSheetLayoutView="100" workbookViewId="0">
      <selection activeCell="C22" sqref="C22:H22"/>
    </sheetView>
  </sheetViews>
  <sheetFormatPr defaultRowHeight="12.75"/>
  <cols>
    <col min="1" max="2" width="9.140625" style="1"/>
    <col min="3" max="3" width="9.28515625" style="1" bestFit="1" customWidth="1"/>
    <col min="4" max="4" width="4.5703125" style="1" customWidth="1"/>
    <col min="5" max="5" width="6.85546875" style="1" customWidth="1"/>
    <col min="6" max="6" width="16.7109375" style="1" customWidth="1"/>
    <col min="7" max="7" width="12.140625" style="1" customWidth="1"/>
    <col min="8" max="10" width="9.140625" style="1"/>
    <col min="11" max="11" width="4.85546875" style="172" customWidth="1"/>
    <col min="12" max="17" width="9.140625" style="172"/>
    <col min="18" max="18" width="4.5703125" style="172" customWidth="1"/>
    <col min="19" max="26" width="9.140625" style="172"/>
    <col min="27" max="16384" width="9.140625" style="1"/>
  </cols>
  <sheetData>
    <row r="1" spans="1:20" s="1" customForma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s="1" customForma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</row>
    <row r="3" spans="1:20" s="1" customFormat="1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</row>
    <row r="4" spans="1:20" s="1" customForma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s="1" customFormat="1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s="1" customFormat="1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</row>
    <row r="7" spans="1:20" s="1" customFormat="1" ht="19.5">
      <c r="A7" s="503" t="s">
        <v>565</v>
      </c>
      <c r="B7" s="504"/>
      <c r="C7" s="504"/>
      <c r="D7" s="504"/>
      <c r="E7" s="504"/>
      <c r="F7" s="504"/>
      <c r="G7" s="504"/>
      <c r="H7" s="504"/>
      <c r="I7" s="504"/>
      <c r="J7" s="504"/>
      <c r="K7" s="172"/>
      <c r="L7" s="172"/>
      <c r="M7" s="172"/>
      <c r="N7" s="172"/>
      <c r="O7" s="172"/>
      <c r="P7" s="172"/>
      <c r="Q7" s="172"/>
      <c r="R7" s="172"/>
      <c r="S7" s="172"/>
      <c r="T7" s="172"/>
    </row>
    <row r="8" spans="1:20" s="1" customFormat="1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</row>
    <row r="9" spans="1:20" s="1" customFormat="1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</row>
    <row r="10" spans="1:20" s="1" customFormat="1">
      <c r="A10" s="505" t="s">
        <v>84</v>
      </c>
      <c r="B10" s="506"/>
      <c r="C10" s="506"/>
      <c r="D10" s="506"/>
      <c r="E10" s="506"/>
      <c r="F10" s="506"/>
      <c r="G10" s="506"/>
      <c r="H10" s="506"/>
      <c r="I10" s="506"/>
      <c r="J10" s="506"/>
      <c r="K10" s="172"/>
      <c r="L10" s="172"/>
      <c r="M10" s="172"/>
      <c r="N10" s="172"/>
      <c r="O10" s="172"/>
      <c r="P10" s="172"/>
      <c r="Q10" s="172"/>
      <c r="R10" s="172"/>
      <c r="S10" s="172"/>
      <c r="T10" s="172"/>
    </row>
    <row r="11" spans="1:20" s="1" customFormat="1">
      <c r="A11" s="505"/>
      <c r="B11" s="506"/>
      <c r="C11" s="506"/>
      <c r="D11" s="506"/>
      <c r="E11" s="506"/>
      <c r="F11" s="506"/>
      <c r="G11" s="506"/>
      <c r="H11" s="506"/>
      <c r="I11" s="506"/>
      <c r="J11" s="506"/>
      <c r="K11" s="172"/>
      <c r="L11" s="172"/>
      <c r="M11" s="172"/>
      <c r="N11" s="172"/>
      <c r="O11" s="172"/>
      <c r="P11" s="172"/>
      <c r="Q11" s="172"/>
      <c r="R11" s="172"/>
      <c r="S11" s="172"/>
      <c r="T11" s="172"/>
    </row>
    <row r="12" spans="1:20" s="1" customFormat="1">
      <c r="A12" s="505"/>
      <c r="B12" s="506"/>
      <c r="C12" s="506"/>
      <c r="D12" s="506"/>
      <c r="E12" s="506"/>
      <c r="F12" s="506"/>
      <c r="G12" s="506"/>
      <c r="H12" s="506"/>
      <c r="I12" s="506"/>
      <c r="J12" s="506"/>
      <c r="K12" s="172"/>
      <c r="L12" s="172"/>
      <c r="M12" s="172"/>
      <c r="N12" s="172"/>
      <c r="O12" s="172"/>
      <c r="P12" s="172"/>
      <c r="Q12" s="172"/>
      <c r="R12" s="172"/>
      <c r="S12" s="172"/>
      <c r="T12" s="172"/>
    </row>
    <row r="13" spans="1:20" s="1" customFormat="1">
      <c r="A13" s="505"/>
      <c r="B13" s="506"/>
      <c r="C13" s="506"/>
      <c r="D13" s="506"/>
      <c r="E13" s="506"/>
      <c r="F13" s="506"/>
      <c r="G13" s="506"/>
      <c r="H13" s="506"/>
      <c r="I13" s="506"/>
      <c r="J13" s="506"/>
      <c r="K13" s="172"/>
      <c r="L13" s="172"/>
      <c r="M13" s="172"/>
      <c r="N13" s="172"/>
      <c r="O13" s="172"/>
      <c r="P13" s="172"/>
      <c r="Q13" s="172"/>
      <c r="R13" s="172"/>
      <c r="S13" s="172"/>
      <c r="T13" s="172"/>
    </row>
    <row r="14" spans="1:20" s="1" customFormat="1">
      <c r="A14" s="505"/>
      <c r="B14" s="506"/>
      <c r="C14" s="506"/>
      <c r="D14" s="506"/>
      <c r="E14" s="506"/>
      <c r="F14" s="506"/>
      <c r="G14" s="506"/>
      <c r="H14" s="506"/>
      <c r="I14" s="506"/>
      <c r="J14" s="506"/>
      <c r="K14" s="172"/>
      <c r="L14" s="172"/>
      <c r="M14" s="172"/>
      <c r="N14" s="172"/>
      <c r="O14" s="172"/>
      <c r="P14" s="172"/>
      <c r="Q14" s="172"/>
      <c r="R14" s="172"/>
      <c r="S14" s="172"/>
      <c r="T14" s="172"/>
    </row>
    <row r="15" spans="1:20" s="1" customFormat="1">
      <c r="A15" s="505"/>
      <c r="B15" s="506"/>
      <c r="C15" s="506"/>
      <c r="D15" s="506"/>
      <c r="E15" s="506"/>
      <c r="F15" s="506"/>
      <c r="G15" s="506"/>
      <c r="H15" s="506"/>
      <c r="I15" s="506"/>
      <c r="J15" s="506"/>
      <c r="K15" s="172"/>
      <c r="L15" s="172"/>
      <c r="M15" s="172"/>
      <c r="N15" s="172"/>
      <c r="O15" s="172"/>
      <c r="P15" s="172"/>
      <c r="Q15" s="172"/>
      <c r="R15" s="172"/>
      <c r="S15" s="172"/>
      <c r="T15" s="172"/>
    </row>
    <row r="16" spans="1:20" s="1" customFormat="1">
      <c r="A16" s="505"/>
      <c r="B16" s="506"/>
      <c r="C16" s="506"/>
      <c r="D16" s="506"/>
      <c r="E16" s="506"/>
      <c r="F16" s="506"/>
      <c r="G16" s="506"/>
      <c r="H16" s="506"/>
      <c r="I16" s="506"/>
      <c r="J16" s="506"/>
      <c r="K16" s="172"/>
      <c r="L16" s="172"/>
      <c r="M16" s="172"/>
      <c r="N16" s="172"/>
      <c r="O16" s="172"/>
      <c r="P16" s="172"/>
      <c r="Q16" s="172"/>
      <c r="R16" s="172"/>
      <c r="S16" s="172"/>
      <c r="T16" s="172"/>
    </row>
    <row r="17" spans="1:26">
      <c r="A17" s="172"/>
      <c r="B17" s="172"/>
      <c r="C17" s="172"/>
      <c r="D17" s="172"/>
      <c r="E17" s="172"/>
      <c r="F17" s="172"/>
      <c r="G17" s="172"/>
      <c r="H17" s="172"/>
      <c r="I17" s="172"/>
      <c r="J17" s="172"/>
    </row>
    <row r="18" spans="1:26">
      <c r="A18" s="172"/>
      <c r="B18" s="172"/>
      <c r="C18" s="172"/>
      <c r="D18" s="172"/>
      <c r="E18" s="172"/>
      <c r="F18" s="172"/>
      <c r="G18" s="172"/>
      <c r="H18" s="172"/>
      <c r="I18" s="172"/>
      <c r="J18" s="172"/>
    </row>
    <row r="19" spans="1:26" ht="13.5" thickBot="1">
      <c r="A19" s="172"/>
      <c r="B19" s="142"/>
      <c r="C19" s="142"/>
      <c r="D19" s="142"/>
      <c r="E19" s="142"/>
      <c r="F19" s="142"/>
      <c r="G19" s="142"/>
      <c r="H19" s="142"/>
      <c r="I19" s="142"/>
      <c r="J19" s="172"/>
    </row>
    <row r="20" spans="1:26" ht="13.5" thickTop="1">
      <c r="A20" s="172"/>
      <c r="B20" s="142"/>
      <c r="C20" s="507" t="s">
        <v>62</v>
      </c>
      <c r="D20" s="508"/>
      <c r="E20" s="508"/>
      <c r="F20" s="508"/>
      <c r="G20" s="508"/>
      <c r="H20" s="509"/>
      <c r="I20" s="142"/>
      <c r="J20" s="172"/>
    </row>
    <row r="21" spans="1:26">
      <c r="A21" s="172"/>
      <c r="B21" s="142"/>
      <c r="C21" s="500" t="s">
        <v>70</v>
      </c>
      <c r="D21" s="501"/>
      <c r="E21" s="501"/>
      <c r="F21" s="501"/>
      <c r="G21" s="501"/>
      <c r="H21" s="502"/>
      <c r="I21" s="142"/>
      <c r="J21" s="172"/>
    </row>
    <row r="22" spans="1:26" customFormat="1">
      <c r="A22" s="142"/>
      <c r="B22" s="142"/>
      <c r="C22" s="494" t="s">
        <v>67</v>
      </c>
      <c r="D22" s="495"/>
      <c r="E22" s="495"/>
      <c r="F22" s="495"/>
      <c r="G22" s="495"/>
      <c r="H22" s="496"/>
      <c r="I22" s="142"/>
      <c r="J22" s="142"/>
      <c r="K22" s="172"/>
      <c r="L22" s="172"/>
      <c r="M22" s="172"/>
      <c r="N22" s="172"/>
      <c r="O22" s="172"/>
      <c r="P22" s="172"/>
      <c r="Q22" s="172"/>
      <c r="R22" s="142"/>
      <c r="S22" s="142"/>
      <c r="T22" s="142"/>
      <c r="U22" s="142"/>
      <c r="V22" s="142"/>
      <c r="W22" s="142"/>
      <c r="X22" s="142"/>
      <c r="Y22" s="142"/>
      <c r="Z22" s="142"/>
    </row>
    <row r="23" spans="1:26" customFormat="1">
      <c r="A23" s="142"/>
      <c r="B23" s="142"/>
      <c r="C23" s="494" t="s">
        <v>545</v>
      </c>
      <c r="D23" s="495"/>
      <c r="E23" s="495"/>
      <c r="F23" s="495"/>
      <c r="G23" s="495"/>
      <c r="H23" s="496"/>
      <c r="I23" s="142"/>
      <c r="J23" s="142"/>
      <c r="K23" s="172"/>
      <c r="L23" s="172"/>
      <c r="M23" s="172"/>
      <c r="N23" s="172"/>
      <c r="O23" s="172"/>
      <c r="P23" s="172"/>
      <c r="Q23" s="172"/>
      <c r="R23" s="142"/>
      <c r="S23" s="142"/>
      <c r="T23" s="142"/>
      <c r="U23" s="142"/>
      <c r="V23" s="142"/>
      <c r="W23" s="142"/>
      <c r="X23" s="142"/>
      <c r="Y23" s="142"/>
      <c r="Z23" s="142"/>
    </row>
    <row r="24" spans="1:26">
      <c r="A24" s="172"/>
      <c r="B24" s="142"/>
      <c r="C24" s="494" t="s">
        <v>69</v>
      </c>
      <c r="D24" s="495"/>
      <c r="E24" s="495"/>
      <c r="F24" s="495"/>
      <c r="G24" s="495"/>
      <c r="H24" s="496"/>
      <c r="I24" s="142"/>
      <c r="J24" s="172"/>
    </row>
    <row r="25" spans="1:26">
      <c r="A25" s="172"/>
      <c r="B25" s="142"/>
      <c r="C25" s="494" t="s">
        <v>430</v>
      </c>
      <c r="D25" s="495"/>
      <c r="E25" s="495"/>
      <c r="F25" s="495"/>
      <c r="G25" s="495"/>
      <c r="H25" s="496"/>
      <c r="I25" s="142"/>
      <c r="J25" s="172"/>
    </row>
    <row r="26" spans="1:26" customFormat="1">
      <c r="A26" s="142"/>
      <c r="B26" s="142"/>
      <c r="C26" s="494" t="s">
        <v>546</v>
      </c>
      <c r="D26" s="495"/>
      <c r="E26" s="495"/>
      <c r="F26" s="495"/>
      <c r="G26" s="495"/>
      <c r="H26" s="496"/>
      <c r="I26" s="142"/>
      <c r="J26" s="142"/>
      <c r="K26" s="172"/>
      <c r="L26" s="172"/>
      <c r="M26" s="172"/>
      <c r="N26" s="172"/>
      <c r="O26" s="172"/>
      <c r="P26" s="172"/>
      <c r="Q26" s="172"/>
      <c r="R26" s="142"/>
      <c r="S26" s="142"/>
      <c r="T26" s="142"/>
      <c r="U26" s="142"/>
      <c r="V26" s="142"/>
      <c r="W26" s="142"/>
      <c r="X26" s="142"/>
      <c r="Y26" s="142"/>
      <c r="Z26" s="142"/>
    </row>
    <row r="27" spans="1:26">
      <c r="A27" s="172"/>
      <c r="B27" s="142"/>
      <c r="C27" s="494" t="s">
        <v>547</v>
      </c>
      <c r="D27" s="495"/>
      <c r="E27" s="495"/>
      <c r="F27" s="495"/>
      <c r="G27" s="495"/>
      <c r="H27" s="496"/>
      <c r="I27" s="142"/>
      <c r="J27" s="172"/>
    </row>
    <row r="28" spans="1:26">
      <c r="A28" s="172"/>
      <c r="B28" s="142"/>
      <c r="C28" s="494" t="s">
        <v>548</v>
      </c>
      <c r="D28" s="495"/>
      <c r="E28" s="495"/>
      <c r="F28" s="495"/>
      <c r="G28" s="495"/>
      <c r="H28" s="496"/>
      <c r="I28" s="142"/>
      <c r="J28" s="172"/>
    </row>
    <row r="29" spans="1:26">
      <c r="A29" s="172"/>
      <c r="B29" s="142"/>
      <c r="C29" s="494" t="s">
        <v>433</v>
      </c>
      <c r="D29" s="495"/>
      <c r="E29" s="495"/>
      <c r="F29" s="495"/>
      <c r="G29" s="495"/>
      <c r="H29" s="496"/>
      <c r="I29" s="142"/>
      <c r="J29" s="172"/>
    </row>
    <row r="30" spans="1:26">
      <c r="A30" s="172"/>
      <c r="B30" s="142"/>
      <c r="C30" s="494" t="s">
        <v>549</v>
      </c>
      <c r="D30" s="495"/>
      <c r="E30" s="495"/>
      <c r="F30" s="495"/>
      <c r="G30" s="495"/>
      <c r="H30" s="496"/>
      <c r="I30" s="142"/>
      <c r="J30" s="172"/>
    </row>
    <row r="31" spans="1:26">
      <c r="A31" s="172"/>
      <c r="B31" s="172"/>
      <c r="C31" s="494" t="s">
        <v>550</v>
      </c>
      <c r="D31" s="495"/>
      <c r="E31" s="495"/>
      <c r="F31" s="495"/>
      <c r="G31" s="495"/>
      <c r="H31" s="496"/>
      <c r="I31" s="172"/>
      <c r="J31" s="172"/>
      <c r="P31" s="142"/>
      <c r="Q31" s="142"/>
    </row>
    <row r="32" spans="1:26">
      <c r="A32" s="172"/>
      <c r="B32" s="172"/>
      <c r="C32" s="497"/>
      <c r="D32" s="498"/>
      <c r="E32" s="498"/>
      <c r="F32" s="498"/>
      <c r="G32" s="498"/>
      <c r="H32" s="499"/>
      <c r="I32" s="172"/>
      <c r="J32" s="172"/>
      <c r="P32" s="142"/>
      <c r="Q32" s="142"/>
    </row>
    <row r="33" spans="1:17">
      <c r="A33" s="172"/>
      <c r="B33" s="172"/>
      <c r="C33" s="500" t="s">
        <v>544</v>
      </c>
      <c r="D33" s="501"/>
      <c r="E33" s="501"/>
      <c r="F33" s="501"/>
      <c r="G33" s="501"/>
      <c r="H33" s="502"/>
      <c r="I33" s="172"/>
      <c r="J33" s="172"/>
      <c r="P33" s="142"/>
      <c r="Q33" s="142"/>
    </row>
    <row r="34" spans="1:17">
      <c r="A34" s="172"/>
      <c r="B34" s="172"/>
      <c r="C34" s="494" t="s">
        <v>551</v>
      </c>
      <c r="D34" s="495"/>
      <c r="E34" s="495"/>
      <c r="F34" s="495"/>
      <c r="G34" s="495"/>
      <c r="H34" s="496"/>
      <c r="I34" s="172"/>
      <c r="J34" s="172"/>
      <c r="P34" s="142"/>
      <c r="Q34" s="142"/>
    </row>
    <row r="35" spans="1:17">
      <c r="A35" s="172"/>
      <c r="B35" s="172"/>
      <c r="C35" s="494" t="s">
        <v>552</v>
      </c>
      <c r="D35" s="495"/>
      <c r="E35" s="495"/>
      <c r="F35" s="495"/>
      <c r="G35" s="495"/>
      <c r="H35" s="496"/>
      <c r="I35" s="172"/>
      <c r="J35" s="172"/>
      <c r="P35" s="142"/>
      <c r="Q35" s="142"/>
    </row>
    <row r="36" spans="1:17">
      <c r="A36" s="172"/>
      <c r="B36" s="172"/>
      <c r="C36" s="494" t="s">
        <v>553</v>
      </c>
      <c r="D36" s="495"/>
      <c r="E36" s="495"/>
      <c r="F36" s="495"/>
      <c r="G36" s="495"/>
      <c r="H36" s="496"/>
      <c r="I36" s="172"/>
      <c r="J36" s="172"/>
      <c r="P36" s="142"/>
      <c r="Q36" s="142"/>
    </row>
    <row r="37" spans="1:17">
      <c r="A37" s="172"/>
      <c r="B37" s="172"/>
      <c r="C37" s="494" t="s">
        <v>554</v>
      </c>
      <c r="D37" s="495"/>
      <c r="E37" s="495"/>
      <c r="F37" s="495"/>
      <c r="G37" s="495"/>
      <c r="H37" s="496"/>
      <c r="I37" s="172"/>
      <c r="J37" s="172"/>
      <c r="P37" s="142"/>
      <c r="Q37" s="142"/>
    </row>
    <row r="38" spans="1:17">
      <c r="A38" s="172"/>
      <c r="B38" s="172"/>
      <c r="C38" s="419"/>
      <c r="D38" s="420"/>
      <c r="E38" s="420"/>
      <c r="F38" s="420"/>
      <c r="G38" s="420"/>
      <c r="H38" s="421"/>
      <c r="I38" s="172"/>
      <c r="J38" s="172"/>
      <c r="P38" s="142"/>
      <c r="Q38" s="142"/>
    </row>
    <row r="39" spans="1:17">
      <c r="A39" s="172"/>
      <c r="B39" s="172"/>
      <c r="C39" s="500" t="s">
        <v>455</v>
      </c>
      <c r="D39" s="501"/>
      <c r="E39" s="501"/>
      <c r="F39" s="501"/>
      <c r="G39" s="501"/>
      <c r="H39" s="502"/>
      <c r="I39" s="172"/>
      <c r="J39" s="172"/>
      <c r="P39" s="142"/>
      <c r="Q39" s="142"/>
    </row>
    <row r="40" spans="1:17">
      <c r="A40" s="172"/>
      <c r="B40" s="172"/>
      <c r="C40" s="494" t="s">
        <v>555</v>
      </c>
      <c r="D40" s="495"/>
      <c r="E40" s="495"/>
      <c r="F40" s="495"/>
      <c r="G40" s="495"/>
      <c r="H40" s="496"/>
      <c r="I40" s="172"/>
      <c r="J40" s="172"/>
      <c r="P40" s="142"/>
      <c r="Q40" s="142"/>
    </row>
    <row r="41" spans="1:17">
      <c r="A41" s="172"/>
      <c r="B41" s="172"/>
      <c r="C41" s="397"/>
      <c r="D41" s="398"/>
      <c r="E41" s="398"/>
      <c r="F41" s="398"/>
      <c r="G41" s="398"/>
      <c r="H41" s="399"/>
      <c r="I41" s="172"/>
      <c r="J41" s="172"/>
      <c r="P41" s="142"/>
      <c r="Q41" s="142"/>
    </row>
    <row r="42" spans="1:17">
      <c r="A42" s="172"/>
      <c r="B42" s="172"/>
      <c r="C42" s="500" t="s">
        <v>562</v>
      </c>
      <c r="D42" s="501"/>
      <c r="E42" s="501"/>
      <c r="F42" s="501"/>
      <c r="G42" s="501"/>
      <c r="H42" s="502"/>
      <c r="I42" s="172"/>
      <c r="J42" s="172"/>
      <c r="P42" s="142"/>
      <c r="Q42" s="142"/>
    </row>
    <row r="43" spans="1:17">
      <c r="A43" s="172"/>
      <c r="B43" s="172"/>
      <c r="C43" s="494" t="s">
        <v>564</v>
      </c>
      <c r="D43" s="495"/>
      <c r="E43" s="495"/>
      <c r="F43" s="495"/>
      <c r="G43" s="495"/>
      <c r="H43" s="496"/>
      <c r="I43" s="172"/>
      <c r="J43" s="172"/>
      <c r="P43" s="142"/>
      <c r="Q43" s="142"/>
    </row>
    <row r="44" spans="1:17">
      <c r="A44" s="172"/>
      <c r="B44" s="172"/>
      <c r="C44" s="452"/>
      <c r="D44" s="453"/>
      <c r="E44" s="453"/>
      <c r="F44" s="453"/>
      <c r="G44" s="453"/>
      <c r="H44" s="454"/>
      <c r="I44" s="172"/>
      <c r="J44" s="172"/>
      <c r="P44" s="142"/>
      <c r="Q44" s="142"/>
    </row>
    <row r="45" spans="1:17" ht="13.5" thickBot="1">
      <c r="A45" s="172"/>
      <c r="B45" s="172"/>
      <c r="C45" s="189"/>
      <c r="D45" s="190"/>
      <c r="E45" s="190"/>
      <c r="F45" s="190"/>
      <c r="G45" s="190"/>
      <c r="H45" s="191"/>
      <c r="I45" s="172"/>
      <c r="J45" s="172"/>
      <c r="P45" s="142"/>
      <c r="Q45" s="142"/>
    </row>
    <row r="46" spans="1:17" ht="13.5" thickTop="1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P46" s="142"/>
      <c r="Q46" s="142"/>
    </row>
    <row r="47" spans="1:17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P47" s="142"/>
      <c r="Q47" s="142"/>
    </row>
    <row r="48" spans="1:17">
      <c r="A48" s="172"/>
      <c r="B48" s="172"/>
      <c r="C48" s="172"/>
      <c r="D48" s="172"/>
      <c r="E48" s="172"/>
      <c r="F48" s="172"/>
      <c r="G48" s="172"/>
      <c r="H48" s="172"/>
      <c r="I48" s="172"/>
      <c r="J48" s="172"/>
    </row>
    <row r="49" spans="1:26">
      <c r="A49" s="172"/>
      <c r="B49" s="172"/>
      <c r="C49" s="172"/>
      <c r="D49" s="172"/>
      <c r="E49" s="172"/>
      <c r="F49" s="172"/>
      <c r="G49" s="172"/>
      <c r="H49" s="172"/>
      <c r="I49" s="172"/>
      <c r="J49" s="172"/>
    </row>
    <row r="50" spans="1:26">
      <c r="A50" s="172"/>
      <c r="B50" s="172"/>
      <c r="C50" s="172"/>
      <c r="D50" s="172"/>
      <c r="E50" s="172"/>
      <c r="F50" s="172"/>
      <c r="G50" s="172"/>
      <c r="H50" s="172"/>
      <c r="I50" s="172"/>
      <c r="J50" s="172"/>
    </row>
    <row r="51" spans="1:26" customFormat="1">
      <c r="A51" s="14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42"/>
      <c r="S51" s="142"/>
      <c r="T51" s="142"/>
      <c r="U51" s="142"/>
      <c r="V51" s="142"/>
      <c r="W51" s="142"/>
      <c r="X51" s="142"/>
      <c r="Y51" s="142"/>
      <c r="Z51" s="142"/>
    </row>
    <row r="52" spans="1:26">
      <c r="A52" s="172"/>
      <c r="B52" s="172"/>
      <c r="C52" s="172"/>
      <c r="D52" s="172"/>
      <c r="E52" s="172"/>
      <c r="F52" s="172"/>
      <c r="G52" s="172"/>
      <c r="H52" s="172"/>
      <c r="I52" s="172"/>
      <c r="J52" s="172"/>
    </row>
    <row r="53" spans="1:26">
      <c r="A53" s="172"/>
      <c r="B53" s="172"/>
      <c r="C53" s="172"/>
      <c r="D53" s="172"/>
      <c r="E53" s="172"/>
      <c r="F53" s="172"/>
      <c r="G53" s="172"/>
      <c r="H53" s="172"/>
      <c r="I53" s="172"/>
      <c r="J53" s="172"/>
    </row>
    <row r="54" spans="1:26">
      <c r="A54" s="172"/>
      <c r="B54" s="172"/>
      <c r="C54" s="172"/>
      <c r="D54" s="172"/>
      <c r="E54" s="172"/>
      <c r="F54" s="172"/>
      <c r="G54" s="172"/>
      <c r="H54" s="172"/>
      <c r="I54" s="172"/>
      <c r="J54" s="172"/>
    </row>
    <row r="55" spans="1:26">
      <c r="A55" s="172"/>
      <c r="B55" s="172"/>
      <c r="C55" s="172"/>
      <c r="D55" s="172"/>
      <c r="E55" s="172"/>
      <c r="F55" s="172"/>
      <c r="G55" s="172"/>
      <c r="H55" s="172"/>
      <c r="I55" s="172"/>
      <c r="J55" s="172"/>
    </row>
    <row r="56" spans="1:26">
      <c r="A56" s="172"/>
      <c r="B56" s="172"/>
      <c r="C56" s="172"/>
      <c r="D56" s="172"/>
      <c r="E56" s="172"/>
      <c r="F56" s="172"/>
      <c r="G56" s="172"/>
      <c r="H56" s="172"/>
      <c r="I56" s="172"/>
      <c r="J56" s="172"/>
    </row>
    <row r="57" spans="1:26">
      <c r="A57" s="172" t="s">
        <v>685</v>
      </c>
      <c r="B57" s="172"/>
      <c r="C57" s="172"/>
      <c r="D57" s="172"/>
      <c r="E57" s="172"/>
      <c r="F57" s="172"/>
      <c r="G57" s="172"/>
      <c r="H57" s="172"/>
      <c r="I57" s="172"/>
      <c r="J57" s="172"/>
    </row>
    <row r="58" spans="1:26">
      <c r="A58" s="172"/>
      <c r="B58" s="172"/>
      <c r="C58" s="172"/>
      <c r="D58" s="172"/>
      <c r="E58" s="172"/>
      <c r="F58" s="172"/>
      <c r="G58" s="172"/>
      <c r="H58" s="172"/>
      <c r="I58" s="172"/>
      <c r="J58" s="172"/>
    </row>
    <row r="59" spans="1:26">
      <c r="A59" s="172"/>
      <c r="B59" s="172"/>
      <c r="C59" s="172"/>
      <c r="D59" s="172"/>
      <c r="E59" s="172"/>
      <c r="F59" s="172"/>
      <c r="G59" s="172"/>
      <c r="H59" s="172"/>
      <c r="I59" s="172"/>
      <c r="J59" s="172"/>
    </row>
    <row r="60" spans="1:26">
      <c r="A60" s="172"/>
      <c r="B60" s="172"/>
      <c r="C60" s="172"/>
      <c r="D60" s="172"/>
      <c r="E60" s="172"/>
      <c r="F60" s="172"/>
      <c r="G60" s="172"/>
      <c r="H60" s="172"/>
      <c r="I60" s="172"/>
      <c r="J60" s="172"/>
    </row>
    <row r="61" spans="1:26">
      <c r="A61" s="172"/>
      <c r="B61" s="172"/>
      <c r="C61" s="172"/>
      <c r="D61" s="172"/>
      <c r="E61" s="172"/>
      <c r="F61" s="172"/>
      <c r="G61" s="172"/>
      <c r="H61" s="172"/>
      <c r="I61" s="172"/>
      <c r="J61" s="172"/>
    </row>
    <row r="62" spans="1:26">
      <c r="A62" s="172"/>
      <c r="B62" s="172"/>
      <c r="C62" s="172"/>
      <c r="D62" s="172"/>
      <c r="E62" s="172"/>
      <c r="F62" s="172"/>
      <c r="G62" s="172"/>
      <c r="H62" s="172"/>
      <c r="I62" s="172"/>
      <c r="J62" s="17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72"/>
      <c r="B68" s="172"/>
      <c r="C68" s="172"/>
      <c r="D68" s="172"/>
      <c r="E68" s="172"/>
      <c r="F68" s="172"/>
      <c r="G68" s="172"/>
      <c r="H68" s="172"/>
      <c r="I68" s="172"/>
      <c r="J68" s="17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72"/>
      <c r="B69" s="172"/>
      <c r="C69" s="172"/>
      <c r="D69" s="172"/>
      <c r="E69" s="172"/>
      <c r="F69" s="172"/>
      <c r="G69" s="172"/>
      <c r="H69" s="172"/>
      <c r="I69" s="172"/>
      <c r="J69" s="17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72"/>
      <c r="B70" s="172"/>
      <c r="C70" s="172"/>
      <c r="D70" s="172"/>
      <c r="E70" s="172"/>
      <c r="F70" s="172"/>
      <c r="G70" s="172"/>
      <c r="H70" s="172"/>
      <c r="I70" s="172"/>
      <c r="J70" s="17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72"/>
      <c r="B71" s="172"/>
      <c r="C71" s="172"/>
      <c r="D71" s="172"/>
      <c r="E71" s="172"/>
      <c r="F71" s="172"/>
      <c r="G71" s="172"/>
      <c r="H71" s="172"/>
      <c r="I71" s="172"/>
      <c r="J71" s="17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</sheetData>
  <sheetProtection password="CC0B" sheet="1" objects="1" scenarios="1"/>
  <mergeCells count="24">
    <mergeCell ref="C30:H30"/>
    <mergeCell ref="C42:H42"/>
    <mergeCell ref="C43:H43"/>
    <mergeCell ref="C35:H35"/>
    <mergeCell ref="C36:H36"/>
    <mergeCell ref="C37:H37"/>
    <mergeCell ref="C40:H40"/>
    <mergeCell ref="C39:H39"/>
    <mergeCell ref="C31:H31"/>
    <mergeCell ref="C32:H32"/>
    <mergeCell ref="C33:H33"/>
    <mergeCell ref="C34:H34"/>
    <mergeCell ref="A7:J7"/>
    <mergeCell ref="A10:J16"/>
    <mergeCell ref="C20:H20"/>
    <mergeCell ref="C21:H21"/>
    <mergeCell ref="C22:H22"/>
    <mergeCell ref="C23:H23"/>
    <mergeCell ref="C29:H29"/>
    <mergeCell ref="C26:H26"/>
    <mergeCell ref="C27:H27"/>
    <mergeCell ref="C28:H28"/>
    <mergeCell ref="C24:H24"/>
    <mergeCell ref="C25:H25"/>
  </mergeCells>
  <hyperlinks>
    <hyperlink ref="C22" location="'Настенный тип'!A8" display="1. Кондиционеры настенного типа"/>
    <hyperlink ref="C26" location="'Канальный тип'!A8" display="2. Кондиционеры канального типа"/>
    <hyperlink ref="C24" location="'Кассетный тип'!A8" display="3. Кондиционеры кассетного типа"/>
    <hyperlink ref="C25" location="'Универсальный тип'!A8" display="5. Кондиционеры универсального типа"/>
    <hyperlink ref="C30" location="Шкафной!A8" display="9. Шкафной кондиционер"/>
    <hyperlink ref="C31" location="Доп_обор_Split!A8" display="10. Дополнительное оборудование для Сплит-систем"/>
    <hyperlink ref="C34" location="'DX PRO Наружные'!A8" display="12. Система DX PRO II. Наружные блоки"/>
    <hyperlink ref="C35" location="'DX PRO Внутренние'!A8" display="13. Система СуперМульти и DX PRO II. Внутренние блоки"/>
    <hyperlink ref="C36" location="'Доп_обор_DX PRO'!A8" display="14. Дополнительное оборудование для системы DX PRO II"/>
    <hyperlink ref="C27" location="'Канальный тип'!A20" display="2.2. Спедненапорные"/>
    <hyperlink ref="C28" location="'Канальный тип'!A41" display="2.3. Высоконапорные"/>
    <hyperlink ref="C27:H27" location="'Канальный тип'!D6" display="5.1. Спедненапорные"/>
    <hyperlink ref="C28:H28" location="'Канальный тип'!D39" display="5.2. Высоконапорные"/>
    <hyperlink ref="C34:H34" location="'MIV Наружные'!D7" display="9. Система MIV V5 / MIV V4+. Наружные блоки"/>
    <hyperlink ref="C35:H35" location="'MIV Внутренние'!D7" display="10. Система MIV V5 / MIV V4+. Внутренние блоки"/>
    <hyperlink ref="C36:H36" location="'Вент установки'!D7" display="11. Вентиляционные установки"/>
    <hyperlink ref="C31:H31" location="Доп_обор_Split!D8" display="8. Дополнительное оборудование для Сплит-систем"/>
    <hyperlink ref="C30:H30" location="'Компр-конд. блоки'!D7" display="7. Компрессорно-конденсаторные блоки"/>
    <hyperlink ref="C25:H25" location="'Напольно-потолочный тип'!D7" display="4. Кондиционеры напольно-потолочного типа"/>
    <hyperlink ref="C23" location="Шкафной!A1" display="5. Мультисистемы"/>
    <hyperlink ref="C29" location="Доп_обор_Split!A8" display="6. Крышный кондиционер"/>
    <hyperlink ref="C37" location="'Доп_обор_DX PRO'!A8" display="14. Дополнительное оборудование для системы DX PRO II"/>
    <hyperlink ref="C37:H37" location="'Доп_обор_MIV V4+'!A1" display="12. Дополнительное оборудование для систем MIV V5 / MIV V4+"/>
    <hyperlink ref="C40:H40" location="'M-Thermal'!D7" display="13. M-Thermal"/>
    <hyperlink ref="C23:H23" location="Мультисистемы!F4" display="2. Мультисистемы"/>
    <hyperlink ref="C24:H24" location="'Кассетный тип'!D8" display="3. Кондиционеры кассетного типа"/>
    <hyperlink ref="C26:H26" location="'Канальный тип'!D8" display="5. Кондиционеры канального типа"/>
    <hyperlink ref="C29:H29" location="Крышный!A8" display="6. Крышный кондиционер"/>
    <hyperlink ref="C43:H43" location="Чиллеры!D7" display="14. Модульные чиллеры"/>
  </hyperlinks>
  <pageMargins left="0.7" right="0.7" top="0.75" bottom="0.75" header="0.3" footer="0.3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O50"/>
  <sheetViews>
    <sheetView view="pageBreakPreview" zoomScale="115" zoomScaleSheetLayoutView="115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A5" sqref="A5"/>
    </sheetView>
  </sheetViews>
  <sheetFormatPr defaultRowHeight="12.75"/>
  <cols>
    <col min="1" max="1" width="31.85546875" style="69" customWidth="1"/>
    <col min="2" max="2" width="20.42578125" style="69" customWidth="1"/>
    <col min="3" max="3" width="14.5703125" style="69" bestFit="1" customWidth="1"/>
    <col min="4" max="93" width="9.140625" style="142"/>
    <col min="94" max="16384" width="9.140625" style="69"/>
  </cols>
  <sheetData>
    <row r="1" spans="1:93" s="199" customFormat="1" ht="13.5" thickBot="1">
      <c r="A1" s="595"/>
      <c r="B1" s="595"/>
      <c r="C1" s="596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</row>
    <row r="2" spans="1:93" s="71" customFormat="1" ht="12.75" customHeight="1">
      <c r="A2" s="597" t="s">
        <v>56</v>
      </c>
      <c r="B2" s="598"/>
      <c r="C2" s="599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</row>
    <row r="3" spans="1:93" s="71" customFormat="1" ht="13.5" customHeight="1" thickBot="1">
      <c r="A3" s="600"/>
      <c r="B3" s="601"/>
      <c r="C3" s="60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</row>
    <row r="4" spans="1:93" s="199" customFormat="1" ht="6.75" customHeight="1">
      <c r="A4" s="343"/>
      <c r="B4" s="343"/>
      <c r="C4" s="343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</row>
    <row r="5" spans="1:93">
      <c r="A5" s="150"/>
      <c r="B5" s="150"/>
      <c r="C5" s="150"/>
    </row>
    <row r="6" spans="1:93" ht="13.5" thickBot="1">
      <c r="A6" s="603" t="s">
        <v>12</v>
      </c>
      <c r="B6" s="603"/>
      <c r="C6" s="603"/>
      <c r="D6" s="142" t="s">
        <v>60</v>
      </c>
    </row>
    <row r="7" spans="1:93" ht="12.75" customHeight="1">
      <c r="A7" s="604" t="s">
        <v>401</v>
      </c>
      <c r="B7" s="606" t="s">
        <v>23</v>
      </c>
      <c r="C7" s="317" t="s">
        <v>24</v>
      </c>
    </row>
    <row r="8" spans="1:93" ht="13.5" thickBot="1">
      <c r="A8" s="605"/>
      <c r="B8" s="607"/>
      <c r="C8" s="318" t="s">
        <v>0</v>
      </c>
    </row>
    <row r="9" spans="1:93">
      <c r="A9" s="592" t="s">
        <v>25</v>
      </c>
      <c r="B9" s="237" t="s">
        <v>330</v>
      </c>
      <c r="C9" s="238">
        <f>'Интерактивный прайс-лист'!$F$26*VLOOKUP(B9,'для поиска'!$B$1:$C$999980,2,0)</f>
        <v>42</v>
      </c>
    </row>
    <row r="10" spans="1:93">
      <c r="A10" s="593"/>
      <c r="B10" s="213" t="s">
        <v>542</v>
      </c>
      <c r="C10" s="200">
        <f>'Интерактивный прайс-лист'!$F$26*VLOOKUP(B10,'для поиска'!$B$1:$C$999980,2,0)</f>
        <v>42</v>
      </c>
    </row>
    <row r="11" spans="1:93">
      <c r="A11" s="593"/>
      <c r="B11" s="212" t="s">
        <v>331</v>
      </c>
      <c r="C11" s="200">
        <f>'Интерактивный прайс-лист'!$F$26*VLOOKUP(B11,'для поиска'!$B$1:$C$999980,2,0)</f>
        <v>36</v>
      </c>
    </row>
    <row r="12" spans="1:93">
      <c r="A12" s="594"/>
      <c r="B12" s="213" t="s">
        <v>332</v>
      </c>
      <c r="C12" s="200">
        <f>'Интерактивный прайс-лист'!$F$26*VLOOKUP(B12,'для поиска'!$B$1:$C$999980,2,0)</f>
        <v>39</v>
      </c>
    </row>
    <row r="13" spans="1:93">
      <c r="A13" s="594"/>
      <c r="B13" s="212" t="s">
        <v>334</v>
      </c>
      <c r="C13" s="200">
        <f>'Интерактивный прайс-лист'!$F$26*VLOOKUP(B13,'для поиска'!$B$1:$C$999980,2,0)</f>
        <v>21</v>
      </c>
    </row>
    <row r="14" spans="1:93">
      <c r="A14" s="594"/>
      <c r="B14" s="212" t="s">
        <v>335</v>
      </c>
      <c r="C14" s="200">
        <f>'Интерактивный прайс-лист'!$F$26*VLOOKUP(B14,'для поиска'!$B$1:$C$999980,2,0)</f>
        <v>22</v>
      </c>
    </row>
    <row r="15" spans="1:93">
      <c r="A15" s="589" t="s">
        <v>26</v>
      </c>
      <c r="B15" s="214" t="s">
        <v>337</v>
      </c>
      <c r="C15" s="200">
        <f>'Интерактивный прайс-лист'!$F$26*VLOOKUP(B15,'для поиска'!$B$1:$C$999980,2,0)</f>
        <v>42</v>
      </c>
    </row>
    <row r="16" spans="1:93">
      <c r="A16" s="590"/>
      <c r="B16" s="214" t="s">
        <v>339</v>
      </c>
      <c r="C16" s="200">
        <f>'Интерактивный прайс-лист'!$F$26*VLOOKUP(B16,'для поиска'!$B$1:$C$999980,2,0)</f>
        <v>178</v>
      </c>
    </row>
    <row r="17" spans="1:3" ht="13.5" thickBot="1">
      <c r="A17" s="591"/>
      <c r="B17" s="215" t="s">
        <v>340</v>
      </c>
      <c r="C17" s="201">
        <f>'Интерактивный прайс-лист'!$F$26*VLOOKUP(B17,'для поиска'!$B$1:$C$999980,2,0)</f>
        <v>181</v>
      </c>
    </row>
    <row r="18" spans="1:3">
      <c r="A18" s="150"/>
      <c r="B18" s="216"/>
      <c r="C18" s="150"/>
    </row>
    <row r="19" spans="1:3">
      <c r="A19" s="150"/>
      <c r="B19" s="216"/>
      <c r="C19" s="150"/>
    </row>
    <row r="20" spans="1:3">
      <c r="A20" s="150"/>
      <c r="B20" s="216"/>
      <c r="C20" s="150"/>
    </row>
    <row r="21" spans="1:3">
      <c r="A21" s="150"/>
      <c r="B21" s="150"/>
      <c r="C21" s="150"/>
    </row>
    <row r="22" spans="1:3">
      <c r="A22" s="150"/>
      <c r="B22" s="150"/>
      <c r="C22" s="150"/>
    </row>
    <row r="23" spans="1:3">
      <c r="A23" s="150"/>
      <c r="B23" s="150"/>
      <c r="C23" s="150"/>
    </row>
    <row r="24" spans="1:3">
      <c r="A24" s="150"/>
      <c r="B24" s="150"/>
      <c r="C24" s="150"/>
    </row>
    <row r="25" spans="1:3">
      <c r="A25" s="150"/>
      <c r="B25" s="150"/>
      <c r="C25" s="150"/>
    </row>
    <row r="26" spans="1:3">
      <c r="A26" s="150"/>
      <c r="B26" s="150"/>
      <c r="C26" s="150"/>
    </row>
    <row r="27" spans="1:3">
      <c r="A27" s="150"/>
      <c r="B27" s="150"/>
      <c r="C27" s="150"/>
    </row>
    <row r="28" spans="1:3">
      <c r="A28" s="150"/>
      <c r="B28" s="150"/>
      <c r="C28" s="150"/>
    </row>
    <row r="29" spans="1:3">
      <c r="A29" s="150"/>
      <c r="B29" s="150"/>
      <c r="C29" s="150"/>
    </row>
    <row r="30" spans="1:3">
      <c r="A30" s="150"/>
      <c r="B30" s="150"/>
      <c r="C30" s="150"/>
    </row>
    <row r="31" spans="1:3">
      <c r="A31" s="150"/>
      <c r="B31" s="150"/>
      <c r="C31" s="150"/>
    </row>
    <row r="32" spans="1:3">
      <c r="A32" s="150"/>
      <c r="B32" s="150"/>
      <c r="C32" s="150"/>
    </row>
    <row r="33" spans="1:3">
      <c r="A33" s="150"/>
      <c r="B33" s="150"/>
      <c r="C33" s="150"/>
    </row>
    <row r="34" spans="1:3">
      <c r="A34" s="150"/>
      <c r="B34" s="150"/>
      <c r="C34" s="150"/>
    </row>
    <row r="35" spans="1:3">
      <c r="A35" s="150"/>
      <c r="B35" s="150"/>
      <c r="C35" s="150"/>
    </row>
    <row r="36" spans="1:3">
      <c r="A36" s="150"/>
      <c r="B36" s="150"/>
      <c r="C36" s="150"/>
    </row>
    <row r="37" spans="1:3">
      <c r="A37" s="150"/>
      <c r="B37" s="150"/>
      <c r="C37" s="150"/>
    </row>
    <row r="38" spans="1:3">
      <c r="A38" s="150"/>
      <c r="B38" s="150"/>
      <c r="C38" s="150"/>
    </row>
    <row r="39" spans="1:3">
      <c r="A39" s="150"/>
      <c r="B39" s="150"/>
      <c r="C39" s="150"/>
    </row>
    <row r="40" spans="1:3">
      <c r="A40" s="150"/>
      <c r="B40" s="150"/>
      <c r="C40" s="150"/>
    </row>
    <row r="41" spans="1:3">
      <c r="A41" s="150"/>
      <c r="B41" s="150"/>
      <c r="C41" s="150"/>
    </row>
    <row r="42" spans="1:3">
      <c r="A42" s="150"/>
      <c r="B42" s="150"/>
      <c r="C42" s="150"/>
    </row>
    <row r="43" spans="1:3">
      <c r="A43" s="150"/>
      <c r="B43" s="150"/>
      <c r="C43" s="150"/>
    </row>
    <row r="44" spans="1:3">
      <c r="A44" s="150"/>
      <c r="B44" s="150"/>
      <c r="C44" s="150"/>
    </row>
    <row r="45" spans="1:3">
      <c r="A45" s="150"/>
      <c r="B45" s="150"/>
      <c r="C45" s="150"/>
    </row>
    <row r="46" spans="1:3">
      <c r="A46" s="150"/>
      <c r="B46" s="150"/>
      <c r="C46" s="150"/>
    </row>
    <row r="47" spans="1:3">
      <c r="A47" s="150"/>
      <c r="B47" s="150"/>
      <c r="C47" s="150"/>
    </row>
    <row r="48" spans="1:3">
      <c r="A48" s="150"/>
      <c r="B48" s="150"/>
      <c r="C48" s="150"/>
    </row>
    <row r="49" spans="1:3">
      <c r="A49" s="150"/>
      <c r="B49" s="150"/>
      <c r="C49" s="150"/>
    </row>
    <row r="50" spans="1:3">
      <c r="A50" s="150"/>
      <c r="B50" s="150"/>
      <c r="C50" s="150"/>
    </row>
  </sheetData>
  <sheetProtection password="CC0B" sheet="1" objects="1" scenarios="1"/>
  <customSheetViews>
    <customSheetView guid="{3A092BD9-6659-4452-96E0-C67775D68B1A}" showRuler="0">
      <selection activeCell="D27" sqref="D27"/>
      <pageMargins left="0.75" right="0.75" top="1" bottom="1" header="0.5" footer="0.5"/>
      <pageSetup paperSize="9" orientation="portrait" r:id="rId1"/>
      <headerFooter alignWithMargins="0"/>
    </customSheetView>
  </customSheetViews>
  <mergeCells count="7">
    <mergeCell ref="A15:A17"/>
    <mergeCell ref="A9:A14"/>
    <mergeCell ref="A1:C1"/>
    <mergeCell ref="A2:C3"/>
    <mergeCell ref="A6:C6"/>
    <mergeCell ref="A7:A8"/>
    <mergeCell ref="B7:B8"/>
  </mergeCells>
  <phoneticPr fontId="4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Y62"/>
  <sheetViews>
    <sheetView view="pageBreakPreview" zoomScale="85" zoomScaleNormal="75" zoomScaleSheetLayoutView="85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B6" sqref="B6"/>
    </sheetView>
  </sheetViews>
  <sheetFormatPr defaultRowHeight="12.75"/>
  <cols>
    <col min="1" max="1" width="31.5703125" style="8" customWidth="1"/>
    <col min="2" max="2" width="17.5703125" style="8" bestFit="1" customWidth="1"/>
    <col min="3" max="3" width="11.42578125" style="8" bestFit="1" customWidth="1"/>
    <col min="4" max="6" width="16.140625" style="8" bestFit="1" customWidth="1"/>
    <col min="7" max="9" width="16.140625" style="8" customWidth="1"/>
    <col min="10" max="11" width="16.140625" style="8" bestFit="1" customWidth="1"/>
    <col min="12" max="19" width="16" style="8" customWidth="1"/>
    <col min="20" max="22" width="5.28515625" style="142" bestFit="1" customWidth="1"/>
    <col min="23" max="23" width="6" style="142" bestFit="1" customWidth="1"/>
    <col min="24" max="25" width="4.85546875" style="142" bestFit="1" customWidth="1"/>
    <col min="26" max="37" width="5.28515625" style="142" bestFit="1" customWidth="1"/>
    <col min="38" max="38" width="7" style="142" bestFit="1" customWidth="1"/>
    <col min="39" max="45" width="4" style="142" bestFit="1" customWidth="1"/>
    <col min="46" max="103" width="9.140625" style="142"/>
    <col min="104" max="16384" width="9.140625" style="8"/>
  </cols>
  <sheetData>
    <row r="1" spans="1:103" s="347" customFormat="1" ht="15.75" thickBot="1">
      <c r="A1" s="559"/>
      <c r="B1" s="559"/>
      <c r="C1" s="559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  <c r="BG1" s="346"/>
      <c r="BH1" s="346"/>
      <c r="BI1" s="346"/>
      <c r="BJ1" s="346"/>
      <c r="BK1" s="346"/>
      <c r="BL1" s="346"/>
      <c r="BM1" s="346"/>
      <c r="BN1" s="346"/>
      <c r="BO1" s="346"/>
      <c r="BP1" s="346"/>
      <c r="BQ1" s="346"/>
      <c r="BR1" s="346"/>
      <c r="BS1" s="346"/>
      <c r="BT1" s="346"/>
      <c r="BU1" s="346"/>
      <c r="BV1" s="346"/>
      <c r="BW1" s="346"/>
      <c r="BX1" s="346"/>
      <c r="BY1" s="346"/>
      <c r="BZ1" s="346"/>
      <c r="CA1" s="346"/>
      <c r="CB1" s="346"/>
      <c r="CC1" s="346"/>
      <c r="CD1" s="346"/>
      <c r="CE1" s="346"/>
      <c r="CF1" s="346"/>
      <c r="CG1" s="346"/>
      <c r="CH1" s="346"/>
      <c r="CI1" s="346"/>
      <c r="CJ1" s="346"/>
      <c r="CK1" s="346"/>
      <c r="CL1" s="346"/>
      <c r="CM1" s="346"/>
      <c r="CN1" s="346"/>
      <c r="CO1" s="346"/>
      <c r="CP1" s="346"/>
      <c r="CQ1" s="346"/>
      <c r="CR1" s="346"/>
      <c r="CS1" s="346"/>
      <c r="CT1" s="346"/>
      <c r="CU1" s="346"/>
      <c r="CV1" s="346"/>
      <c r="CW1" s="346"/>
      <c r="CX1" s="346"/>
      <c r="CY1" s="346"/>
    </row>
    <row r="2" spans="1:103" s="10" customFormat="1" ht="16.5" customHeight="1">
      <c r="A2" s="544" t="s">
        <v>559</v>
      </c>
      <c r="B2" s="545"/>
      <c r="C2" s="546"/>
      <c r="D2" s="570" t="s">
        <v>168</v>
      </c>
      <c r="E2" s="570">
        <v>140</v>
      </c>
      <c r="F2" s="570">
        <v>160</v>
      </c>
      <c r="G2" s="570" t="s">
        <v>489</v>
      </c>
      <c r="H2" s="570" t="s">
        <v>210</v>
      </c>
      <c r="I2" s="570" t="s">
        <v>490</v>
      </c>
      <c r="J2" s="570" t="s">
        <v>246</v>
      </c>
      <c r="K2" s="570" t="s">
        <v>234</v>
      </c>
      <c r="L2" s="570" t="s">
        <v>235</v>
      </c>
      <c r="M2" s="570" t="s">
        <v>236</v>
      </c>
      <c r="N2" s="570" t="s">
        <v>237</v>
      </c>
      <c r="O2" s="570" t="s">
        <v>238</v>
      </c>
      <c r="P2" s="570" t="s">
        <v>239</v>
      </c>
      <c r="Q2" s="570" t="s">
        <v>606</v>
      </c>
      <c r="R2" s="570" t="s">
        <v>607</v>
      </c>
      <c r="S2" s="619" t="s">
        <v>230</v>
      </c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</row>
    <row r="3" spans="1:103" s="10" customFormat="1" ht="16.5" customHeight="1" thickBot="1">
      <c r="A3" s="547"/>
      <c r="B3" s="548"/>
      <c r="C3" s="548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620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</row>
    <row r="4" spans="1:103" s="347" customFormat="1" ht="6" customHeight="1">
      <c r="A4" s="342"/>
      <c r="B4" s="342"/>
      <c r="C4" s="342"/>
      <c r="D4" s="348"/>
      <c r="E4" s="348"/>
      <c r="F4" s="350"/>
      <c r="G4" s="350"/>
      <c r="H4" s="350"/>
      <c r="I4" s="350"/>
      <c r="J4" s="350"/>
      <c r="K4" s="349"/>
      <c r="L4" s="349"/>
      <c r="M4" s="349"/>
      <c r="N4" s="349"/>
      <c r="O4" s="349"/>
      <c r="P4" s="349"/>
      <c r="Q4" s="349"/>
      <c r="R4" s="349"/>
      <c r="S4" s="349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  <c r="BQ4" s="346"/>
      <c r="BR4" s="346"/>
      <c r="BS4" s="346"/>
      <c r="BT4" s="346"/>
      <c r="BU4" s="346"/>
      <c r="BV4" s="346"/>
      <c r="BW4" s="346"/>
      <c r="BX4" s="346"/>
      <c r="BY4" s="346"/>
      <c r="BZ4" s="346"/>
      <c r="CA4" s="346"/>
      <c r="CB4" s="346"/>
      <c r="CC4" s="346"/>
      <c r="CD4" s="346"/>
      <c r="CE4" s="346"/>
      <c r="CF4" s="346"/>
      <c r="CG4" s="346"/>
      <c r="CH4" s="346"/>
      <c r="CI4" s="346"/>
      <c r="CJ4" s="346"/>
      <c r="CK4" s="346"/>
      <c r="CL4" s="346"/>
      <c r="CM4" s="346"/>
      <c r="CN4" s="346"/>
      <c r="CO4" s="346"/>
      <c r="CP4" s="346"/>
      <c r="CQ4" s="346"/>
      <c r="CR4" s="346"/>
      <c r="CS4" s="346"/>
      <c r="CT4" s="346"/>
      <c r="CU4" s="346"/>
      <c r="CV4" s="346"/>
      <c r="CW4" s="346"/>
      <c r="CX4" s="346"/>
      <c r="CY4" s="346"/>
    </row>
    <row r="5" spans="1:103">
      <c r="A5" s="141"/>
      <c r="B5" s="141"/>
      <c r="C5" s="141"/>
      <c r="D5" s="149"/>
      <c r="E5" s="149"/>
      <c r="F5" s="141"/>
      <c r="G5" s="141"/>
      <c r="H5" s="141"/>
      <c r="I5" s="141"/>
      <c r="J5" s="141"/>
      <c r="K5" s="143"/>
      <c r="L5" s="143"/>
      <c r="M5" s="143"/>
      <c r="N5" s="143"/>
      <c r="O5" s="143"/>
      <c r="P5" s="143"/>
      <c r="Q5" s="143"/>
      <c r="R5" s="143"/>
      <c r="S5" s="143"/>
    </row>
    <row r="6" spans="1:103">
      <c r="A6" s="141"/>
      <c r="B6" s="141"/>
      <c r="C6" s="141"/>
      <c r="D6" s="149"/>
      <c r="E6" s="149"/>
      <c r="F6" s="141"/>
      <c r="G6" s="141"/>
      <c r="H6" s="141"/>
      <c r="I6" s="141"/>
      <c r="J6" s="141"/>
      <c r="K6" s="143"/>
      <c r="L6" s="143"/>
      <c r="M6" s="141"/>
      <c r="N6" s="141"/>
      <c r="O6" s="141"/>
      <c r="P6" s="141"/>
      <c r="Q6" s="141"/>
      <c r="R6" s="141"/>
      <c r="S6" s="141"/>
    </row>
    <row r="7" spans="1:103" ht="13.5" thickBot="1">
      <c r="A7" s="155" t="s">
        <v>557</v>
      </c>
      <c r="B7" s="145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</row>
    <row r="8" spans="1:103" ht="12.75" customHeight="1">
      <c r="A8" s="319" t="s">
        <v>27</v>
      </c>
      <c r="B8" s="612"/>
      <c r="C8" s="612" t="s">
        <v>28</v>
      </c>
      <c r="D8" s="319"/>
      <c r="E8" s="324"/>
      <c r="F8" s="324"/>
      <c r="G8" s="324"/>
      <c r="H8" s="324"/>
      <c r="I8" s="324"/>
      <c r="J8" s="610" t="s">
        <v>29</v>
      </c>
      <c r="K8" s="610"/>
      <c r="L8" s="610"/>
      <c r="M8" s="610"/>
      <c r="N8" s="610"/>
      <c r="O8" s="611"/>
      <c r="P8" s="141"/>
      <c r="Q8" s="141"/>
      <c r="R8" s="141"/>
      <c r="S8" s="141"/>
    </row>
    <row r="9" spans="1:103" ht="13.5" thickBot="1">
      <c r="A9" s="320" t="s">
        <v>30</v>
      </c>
      <c r="B9" s="613"/>
      <c r="C9" s="613"/>
      <c r="D9" s="323"/>
      <c r="E9" s="325"/>
      <c r="F9" s="325"/>
      <c r="G9" s="325"/>
      <c r="H9" s="325"/>
      <c r="I9" s="325"/>
      <c r="J9" s="474" t="s">
        <v>480</v>
      </c>
      <c r="K9" s="474" t="s">
        <v>481</v>
      </c>
      <c r="L9" s="474" t="s">
        <v>482</v>
      </c>
      <c r="M9" s="474" t="s">
        <v>483</v>
      </c>
      <c r="N9" s="474" t="s">
        <v>484</v>
      </c>
      <c r="O9" s="475" t="s">
        <v>485</v>
      </c>
      <c r="P9" s="141"/>
      <c r="Q9" s="141"/>
      <c r="R9" s="141"/>
      <c r="S9" s="141"/>
    </row>
    <row r="10" spans="1:103">
      <c r="A10" s="614" t="s">
        <v>31</v>
      </c>
      <c r="B10" s="615"/>
      <c r="C10" s="81" t="s">
        <v>32</v>
      </c>
      <c r="D10" s="400"/>
      <c r="E10" s="80"/>
      <c r="F10" s="80"/>
      <c r="G10" s="156"/>
      <c r="H10" s="156"/>
      <c r="I10" s="156"/>
      <c r="J10" s="156" t="s">
        <v>33</v>
      </c>
      <c r="K10" s="82" t="s">
        <v>34</v>
      </c>
      <c r="L10" s="82" t="s">
        <v>35</v>
      </c>
      <c r="M10" s="82" t="s">
        <v>36</v>
      </c>
      <c r="N10" s="82" t="s">
        <v>37</v>
      </c>
      <c r="O10" s="396" t="s">
        <v>479</v>
      </c>
      <c r="P10" s="141"/>
      <c r="Q10" s="141"/>
      <c r="R10" s="141"/>
      <c r="S10" s="141"/>
    </row>
    <row r="11" spans="1:103">
      <c r="A11" s="616" t="s">
        <v>4</v>
      </c>
      <c r="B11" s="76" t="s">
        <v>6</v>
      </c>
      <c r="C11" s="617" t="s">
        <v>5</v>
      </c>
      <c r="D11" s="401"/>
      <c r="E11" s="83"/>
      <c r="F11" s="83"/>
      <c r="G11" s="157"/>
      <c r="H11" s="157"/>
      <c r="I11" s="157"/>
      <c r="J11" s="157">
        <v>25.2</v>
      </c>
      <c r="K11" s="83">
        <v>28</v>
      </c>
      <c r="L11" s="83">
        <v>33.5</v>
      </c>
      <c r="M11" s="83">
        <v>40</v>
      </c>
      <c r="N11" s="83">
        <v>45</v>
      </c>
      <c r="O11" s="84">
        <v>50</v>
      </c>
      <c r="P11" s="141"/>
      <c r="Q11" s="141"/>
      <c r="R11" s="141"/>
      <c r="S11" s="141"/>
    </row>
    <row r="12" spans="1:103">
      <c r="A12" s="616"/>
      <c r="B12" s="76" t="s">
        <v>7</v>
      </c>
      <c r="C12" s="618"/>
      <c r="D12" s="401"/>
      <c r="E12" s="83"/>
      <c r="F12" s="83"/>
      <c r="G12" s="157"/>
      <c r="H12" s="157"/>
      <c r="I12" s="157"/>
      <c r="J12" s="157">
        <v>27</v>
      </c>
      <c r="K12" s="83">
        <v>31.5</v>
      </c>
      <c r="L12" s="83">
        <v>37.5</v>
      </c>
      <c r="M12" s="83">
        <v>45</v>
      </c>
      <c r="N12" s="83">
        <v>50</v>
      </c>
      <c r="O12" s="84">
        <v>56</v>
      </c>
      <c r="P12" s="141"/>
      <c r="Q12" s="141"/>
      <c r="R12" s="141"/>
      <c r="S12" s="141"/>
    </row>
    <row r="13" spans="1:103" ht="13.5" thickBot="1">
      <c r="A13" s="608" t="s">
        <v>8</v>
      </c>
      <c r="B13" s="609"/>
      <c r="C13" s="85" t="s">
        <v>0</v>
      </c>
      <c r="D13" s="402"/>
      <c r="E13" s="3"/>
      <c r="F13" s="3"/>
      <c r="G13" s="102"/>
      <c r="H13" s="102"/>
      <c r="I13" s="102"/>
      <c r="J13" s="102">
        <f>'Интерактивный прайс-лист'!$F$26*VLOOKUP(J9,'для поиска'!$B$1:$C$99980,2,0)</f>
        <v>9554</v>
      </c>
      <c r="K13" s="3">
        <f>'Интерактивный прайс-лист'!$F$26*VLOOKUP(K9,'для поиска'!$B$1:$C$99980,2,0)</f>
        <v>10329</v>
      </c>
      <c r="L13" s="3">
        <f>'Интерактивный прайс-лист'!$F$26*VLOOKUP(L9,'для поиска'!$B$1:$C$99980,2,0)</f>
        <v>10877</v>
      </c>
      <c r="M13" s="3">
        <f>'Интерактивный прайс-лист'!$F$26*VLOOKUP(M9,'для поиска'!$B$1:$C$99980,2,0)</f>
        <v>12446</v>
      </c>
      <c r="N13" s="3">
        <f>'Интерактивный прайс-лист'!$F$26*VLOOKUP(N9,'для поиска'!$B$1:$C$99980,2,0)</f>
        <v>12866</v>
      </c>
      <c r="O13" s="4">
        <f>'Интерактивный прайс-лист'!$F$26*VLOOKUP(O9,'для поиска'!$B$1:$C$99980,2,0)</f>
        <v>14049</v>
      </c>
      <c r="P13" s="141"/>
      <c r="Q13" s="141"/>
      <c r="R13" s="141"/>
      <c r="S13" s="141"/>
    </row>
    <row r="14" spans="1:103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</row>
    <row r="15" spans="1:103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</row>
    <row r="16" spans="1:103" ht="13.5" thickBot="1">
      <c r="A16" s="155" t="s">
        <v>605</v>
      </c>
      <c r="B16" s="145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2"/>
    </row>
    <row r="17" spans="1:19" ht="12.75" customHeight="1">
      <c r="A17" s="319" t="s">
        <v>27</v>
      </c>
      <c r="B17" s="612"/>
      <c r="C17" s="612" t="s">
        <v>28</v>
      </c>
      <c r="D17" s="319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610" t="s">
        <v>18</v>
      </c>
      <c r="Q17" s="610"/>
      <c r="R17" s="611"/>
      <c r="S17" s="142"/>
    </row>
    <row r="18" spans="1:19" ht="13.5" thickBot="1">
      <c r="A18" s="320" t="s">
        <v>30</v>
      </c>
      <c r="B18" s="613"/>
      <c r="C18" s="613"/>
      <c r="D18" s="323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 t="s">
        <v>608</v>
      </c>
      <c r="Q18" s="325" t="s">
        <v>609</v>
      </c>
      <c r="R18" s="326" t="s">
        <v>610</v>
      </c>
      <c r="S18" s="142"/>
    </row>
    <row r="19" spans="1:19">
      <c r="A19" s="614" t="s">
        <v>31</v>
      </c>
      <c r="B19" s="615"/>
      <c r="C19" s="81" t="s">
        <v>32</v>
      </c>
      <c r="D19" s="403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83" t="s">
        <v>79</v>
      </c>
      <c r="Q19" s="183" t="s">
        <v>611</v>
      </c>
      <c r="R19" s="477" t="s">
        <v>612</v>
      </c>
      <c r="S19" s="142"/>
    </row>
    <row r="20" spans="1:19">
      <c r="A20" s="616" t="s">
        <v>4</v>
      </c>
      <c r="B20" s="76" t="s">
        <v>6</v>
      </c>
      <c r="C20" s="617" t="s">
        <v>5</v>
      </c>
      <c r="D20" s="136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>
        <v>56</v>
      </c>
      <c r="Q20" s="83">
        <v>61.5</v>
      </c>
      <c r="R20" s="84">
        <v>67</v>
      </c>
      <c r="S20" s="142"/>
    </row>
    <row r="21" spans="1:19">
      <c r="A21" s="616"/>
      <c r="B21" s="76" t="s">
        <v>7</v>
      </c>
      <c r="C21" s="618"/>
      <c r="D21" s="136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>
        <v>63</v>
      </c>
      <c r="Q21" s="83">
        <v>69</v>
      </c>
      <c r="R21" s="84">
        <v>75</v>
      </c>
      <c r="S21" s="142"/>
    </row>
    <row r="22" spans="1:19" ht="13.5" thickBot="1">
      <c r="A22" s="608" t="s">
        <v>8</v>
      </c>
      <c r="B22" s="609"/>
      <c r="C22" s="85" t="s">
        <v>0</v>
      </c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>
        <f>'Интерактивный прайс-лист'!$F$26*VLOOKUP(P18,'для поиска'!$B$1:$C$99980,2,0)</f>
        <v>15964</v>
      </c>
      <c r="Q22" s="3">
        <f>'Интерактивный прайс-лист'!$F$26*VLOOKUP(Q18,'для поиска'!$B$1:$C$99980,2,0)</f>
        <v>16712</v>
      </c>
      <c r="R22" s="4">
        <f>'Интерактивный прайс-лист'!$F$26*VLOOKUP(R18,'для поиска'!$B$1:$C$99980,2,0)</f>
        <v>17827</v>
      </c>
      <c r="S22" s="142"/>
    </row>
    <row r="23" spans="1:19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2"/>
    </row>
    <row r="24" spans="1:19">
      <c r="A24" s="141"/>
      <c r="B24" s="141"/>
      <c r="C24" s="141"/>
      <c r="D24" s="149"/>
      <c r="E24" s="149"/>
      <c r="F24" s="141"/>
      <c r="G24" s="141"/>
      <c r="H24" s="141"/>
      <c r="I24" s="141"/>
      <c r="J24" s="141"/>
      <c r="K24" s="143"/>
      <c r="L24" s="143"/>
      <c r="M24" s="141"/>
      <c r="N24" s="141"/>
      <c r="O24" s="142"/>
      <c r="P24" s="141"/>
      <c r="Q24" s="141"/>
      <c r="R24" s="141"/>
      <c r="S24" s="141"/>
    </row>
    <row r="25" spans="1:19" ht="13.5" thickBot="1">
      <c r="A25" s="155" t="s">
        <v>613</v>
      </c>
      <c r="B25" s="145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</row>
    <row r="26" spans="1:19" ht="12.75" customHeight="1">
      <c r="A26" s="319" t="s">
        <v>27</v>
      </c>
      <c r="B26" s="612"/>
      <c r="C26" s="612" t="s">
        <v>28</v>
      </c>
      <c r="D26" s="319"/>
      <c r="E26" s="324"/>
      <c r="F26" s="324"/>
      <c r="G26" s="324"/>
      <c r="H26" s="324"/>
      <c r="I26" s="324"/>
      <c r="J26" s="610" t="s">
        <v>29</v>
      </c>
      <c r="K26" s="610"/>
      <c r="L26" s="610"/>
      <c r="M26" s="610"/>
      <c r="N26" s="611"/>
      <c r="O26" s="141"/>
      <c r="P26" s="141"/>
      <c r="Q26" s="141"/>
      <c r="R26" s="141"/>
      <c r="S26" s="141"/>
    </row>
    <row r="27" spans="1:19" ht="13.5" thickBot="1">
      <c r="A27" s="320" t="s">
        <v>30</v>
      </c>
      <c r="B27" s="613"/>
      <c r="C27" s="613"/>
      <c r="D27" s="323"/>
      <c r="E27" s="325"/>
      <c r="F27" s="325"/>
      <c r="G27" s="325"/>
      <c r="H27" s="325"/>
      <c r="I27" s="325"/>
      <c r="J27" s="325" t="s">
        <v>614</v>
      </c>
      <c r="K27" s="325" t="s">
        <v>615</v>
      </c>
      <c r="L27" s="325" t="s">
        <v>616</v>
      </c>
      <c r="M27" s="325" t="s">
        <v>617</v>
      </c>
      <c r="N27" s="326" t="s">
        <v>618</v>
      </c>
      <c r="O27" s="141"/>
      <c r="P27" s="141"/>
      <c r="Q27" s="141"/>
      <c r="R27" s="141"/>
      <c r="S27" s="141"/>
    </row>
    <row r="28" spans="1:19">
      <c r="A28" s="614" t="s">
        <v>31</v>
      </c>
      <c r="B28" s="615"/>
      <c r="C28" s="81" t="s">
        <v>32</v>
      </c>
      <c r="D28" s="400"/>
      <c r="E28" s="80"/>
      <c r="F28" s="80"/>
      <c r="G28" s="156"/>
      <c r="H28" s="156"/>
      <c r="I28" s="156"/>
      <c r="J28" s="156" t="s">
        <v>33</v>
      </c>
      <c r="K28" s="156" t="s">
        <v>34</v>
      </c>
      <c r="L28" s="478" t="s">
        <v>35</v>
      </c>
      <c r="M28" s="478" t="s">
        <v>36</v>
      </c>
      <c r="N28" s="396" t="s">
        <v>37</v>
      </c>
      <c r="O28" s="141"/>
      <c r="P28" s="141"/>
      <c r="Q28" s="141"/>
      <c r="R28" s="141"/>
      <c r="S28" s="141"/>
    </row>
    <row r="29" spans="1:19">
      <c r="A29" s="616" t="s">
        <v>4</v>
      </c>
      <c r="B29" s="76" t="s">
        <v>6</v>
      </c>
      <c r="C29" s="617" t="s">
        <v>5</v>
      </c>
      <c r="D29" s="401"/>
      <c r="E29" s="83"/>
      <c r="F29" s="83"/>
      <c r="G29" s="157"/>
      <c r="H29" s="157"/>
      <c r="I29" s="157"/>
      <c r="J29" s="157">
        <v>25.2</v>
      </c>
      <c r="K29" s="157">
        <v>28</v>
      </c>
      <c r="L29" s="157">
        <v>33.5</v>
      </c>
      <c r="M29" s="157">
        <v>40</v>
      </c>
      <c r="N29" s="84">
        <v>45</v>
      </c>
      <c r="O29" s="141"/>
      <c r="P29" s="141"/>
      <c r="Q29" s="141"/>
      <c r="R29" s="141"/>
      <c r="S29" s="141"/>
    </row>
    <row r="30" spans="1:19">
      <c r="A30" s="616"/>
      <c r="B30" s="76" t="s">
        <v>7</v>
      </c>
      <c r="C30" s="618"/>
      <c r="D30" s="401"/>
      <c r="E30" s="83"/>
      <c r="F30" s="83"/>
      <c r="G30" s="157"/>
      <c r="H30" s="157"/>
      <c r="I30" s="157"/>
      <c r="J30" s="157">
        <v>27</v>
      </c>
      <c r="K30" s="157">
        <v>31.5</v>
      </c>
      <c r="L30" s="157">
        <v>37.5</v>
      </c>
      <c r="M30" s="157">
        <v>45</v>
      </c>
      <c r="N30" s="84">
        <v>50</v>
      </c>
      <c r="O30" s="141"/>
      <c r="P30" s="141"/>
      <c r="Q30" s="141"/>
      <c r="R30" s="141"/>
      <c r="S30" s="141"/>
    </row>
    <row r="31" spans="1:19" ht="13.5" thickBot="1">
      <c r="A31" s="608" t="s">
        <v>8</v>
      </c>
      <c r="B31" s="609"/>
      <c r="C31" s="85" t="s">
        <v>0</v>
      </c>
      <c r="D31" s="402"/>
      <c r="E31" s="3"/>
      <c r="F31" s="3"/>
      <c r="G31" s="102"/>
      <c r="H31" s="102"/>
      <c r="I31" s="102"/>
      <c r="J31" s="102">
        <f>'Интерактивный прайс-лист'!$F$26*VLOOKUP(J27,'для поиска'!$B$1:$C$99980,2,0)</f>
        <v>10542</v>
      </c>
      <c r="K31" s="102">
        <f>'Интерактивный прайс-лист'!$F$26*VLOOKUP(K27,'для поиска'!$B$1:$C$99980,2,0)</f>
        <v>11870</v>
      </c>
      <c r="L31" s="102">
        <f>'Интерактивный прайс-лист'!$F$26*VLOOKUP(L27,'для поиска'!$B$1:$C$99980,2,0)</f>
        <v>12498</v>
      </c>
      <c r="M31" s="102">
        <f>'Интерактивный прайс-лист'!$F$26*VLOOKUP(M27,'для поиска'!$B$1:$C$99980,2,0)</f>
        <v>14828</v>
      </c>
      <c r="N31" s="4">
        <f>'Интерактивный прайс-лист'!$F$26*VLOOKUP(N27,'для поиска'!$B$1:$C$99980,2,0)</f>
        <v>15196</v>
      </c>
      <c r="O31" s="141"/>
      <c r="P31" s="141"/>
      <c r="Q31" s="141"/>
      <c r="R31" s="141"/>
      <c r="S31" s="141"/>
    </row>
    <row r="32" spans="1:19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2"/>
      <c r="M32" s="142"/>
      <c r="N32" s="142"/>
      <c r="O32" s="141"/>
      <c r="P32" s="141"/>
      <c r="Q32" s="141"/>
      <c r="R32" s="141"/>
      <c r="S32" s="141"/>
    </row>
    <row r="33" spans="1:19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2"/>
    </row>
    <row r="34" spans="1:19" ht="13.5" thickBot="1">
      <c r="A34" s="628" t="s">
        <v>404</v>
      </c>
      <c r="B34" s="628"/>
      <c r="C34" s="628"/>
      <c r="D34" s="141"/>
      <c r="E34" s="141"/>
      <c r="F34" s="141"/>
      <c r="G34" s="141"/>
      <c r="H34" s="141"/>
      <c r="I34" s="141"/>
      <c r="J34" s="141"/>
      <c r="K34" s="143"/>
      <c r="L34" s="143"/>
      <c r="M34" s="141"/>
      <c r="N34" s="141"/>
      <c r="O34" s="141"/>
      <c r="P34" s="141"/>
      <c r="Q34" s="141"/>
      <c r="R34" s="141"/>
      <c r="S34" s="142"/>
    </row>
    <row r="35" spans="1:19" ht="12.75" customHeight="1">
      <c r="A35" s="319" t="s">
        <v>27</v>
      </c>
      <c r="B35" s="612"/>
      <c r="C35" s="612" t="s">
        <v>28</v>
      </c>
      <c r="D35" s="621" t="s">
        <v>451</v>
      </c>
      <c r="E35" s="610"/>
      <c r="F35" s="611"/>
      <c r="G35" s="142"/>
      <c r="H35" s="142"/>
      <c r="I35" s="142"/>
      <c r="J35" s="141"/>
      <c r="K35" s="143"/>
      <c r="L35" s="143"/>
      <c r="M35" s="141"/>
      <c r="N35" s="141"/>
      <c r="O35" s="141"/>
      <c r="P35" s="141"/>
      <c r="Q35" s="141"/>
      <c r="R35" s="141"/>
      <c r="S35" s="141"/>
    </row>
    <row r="36" spans="1:19" ht="13.5" thickBot="1">
      <c r="A36" s="320" t="s">
        <v>30</v>
      </c>
      <c r="B36" s="613"/>
      <c r="C36" s="613"/>
      <c r="D36" s="320" t="s">
        <v>224</v>
      </c>
      <c r="E36" s="321" t="s">
        <v>225</v>
      </c>
      <c r="F36" s="322" t="s">
        <v>226</v>
      </c>
      <c r="G36" s="142"/>
      <c r="H36" s="142"/>
      <c r="I36" s="142"/>
      <c r="J36" s="141"/>
      <c r="K36" s="143"/>
      <c r="L36" s="143"/>
      <c r="M36" s="141"/>
      <c r="N36" s="141"/>
      <c r="O36" s="141"/>
      <c r="P36" s="141"/>
      <c r="Q36" s="141"/>
      <c r="R36" s="141"/>
      <c r="S36" s="141"/>
    </row>
    <row r="37" spans="1:19">
      <c r="A37" s="624" t="s">
        <v>4</v>
      </c>
      <c r="B37" s="72" t="s">
        <v>6</v>
      </c>
      <c r="C37" s="622" t="s">
        <v>5</v>
      </c>
      <c r="D37" s="138">
        <v>12</v>
      </c>
      <c r="E37" s="131">
        <v>14</v>
      </c>
      <c r="F37" s="132">
        <v>15.5</v>
      </c>
      <c r="G37" s="142"/>
      <c r="H37" s="142"/>
      <c r="I37" s="142"/>
      <c r="J37" s="141"/>
      <c r="K37" s="143"/>
      <c r="L37" s="143"/>
      <c r="M37" s="141"/>
      <c r="N37" s="141"/>
      <c r="O37" s="141"/>
      <c r="P37" s="141"/>
      <c r="Q37" s="141"/>
      <c r="R37" s="141"/>
      <c r="S37" s="141"/>
    </row>
    <row r="38" spans="1:19">
      <c r="A38" s="625"/>
      <c r="B38" s="76" t="s">
        <v>7</v>
      </c>
      <c r="C38" s="623"/>
      <c r="D38" s="135">
        <v>13.2</v>
      </c>
      <c r="E38" s="93">
        <v>15.4</v>
      </c>
      <c r="F38" s="94">
        <v>17</v>
      </c>
      <c r="G38" s="142"/>
      <c r="H38" s="142"/>
      <c r="I38" s="142"/>
      <c r="J38" s="141"/>
      <c r="K38" s="143"/>
      <c r="L38" s="143"/>
      <c r="M38" s="141"/>
      <c r="N38" s="141"/>
      <c r="O38" s="141"/>
      <c r="P38" s="141"/>
      <c r="Q38" s="141"/>
      <c r="R38" s="141"/>
      <c r="S38" s="141"/>
    </row>
    <row r="39" spans="1:19" ht="13.5" thickBot="1">
      <c r="A39" s="608" t="s">
        <v>8</v>
      </c>
      <c r="B39" s="609"/>
      <c r="C39" s="79" t="s">
        <v>0</v>
      </c>
      <c r="D39" s="59">
        <f>'Интерактивный прайс-лист'!$F$26*VLOOKUP(D36,'для поиска'!$B$1:$C$99980,2,0)</f>
        <v>4877</v>
      </c>
      <c r="E39" s="60">
        <f>'Интерактивный прайс-лист'!$F$26*VLOOKUP(E36,'для поиска'!$B$1:$C$99980,2,0)</f>
        <v>5030</v>
      </c>
      <c r="F39" s="61">
        <f>'Интерактивный прайс-лист'!$F$26*VLOOKUP(F36,'для поиска'!$B$1:$C$99980,2,0)</f>
        <v>5609</v>
      </c>
      <c r="G39" s="142"/>
      <c r="H39" s="142"/>
      <c r="I39" s="142"/>
      <c r="J39" s="141"/>
      <c r="K39" s="143"/>
      <c r="L39" s="143"/>
      <c r="M39" s="141"/>
      <c r="N39" s="141"/>
      <c r="O39" s="141"/>
      <c r="P39" s="141"/>
      <c r="Q39" s="141"/>
      <c r="R39" s="141"/>
      <c r="S39" s="141"/>
    </row>
    <row r="40" spans="1:19" ht="13.5" thickBot="1">
      <c r="A40" s="141"/>
      <c r="B40" s="141"/>
      <c r="C40" s="141"/>
      <c r="D40" s="149"/>
      <c r="E40" s="149"/>
      <c r="F40" s="141"/>
      <c r="G40" s="141"/>
      <c r="H40" s="141"/>
      <c r="I40" s="141"/>
      <c r="J40" s="141"/>
      <c r="K40" s="143"/>
      <c r="L40" s="143"/>
      <c r="M40" s="141"/>
      <c r="N40" s="141"/>
      <c r="O40" s="141"/>
      <c r="P40" s="141"/>
      <c r="Q40" s="141"/>
      <c r="R40" s="141"/>
      <c r="S40" s="141"/>
    </row>
    <row r="41" spans="1:19" ht="12.75" customHeight="1">
      <c r="A41" s="319" t="s">
        <v>27</v>
      </c>
      <c r="B41" s="612"/>
      <c r="C41" s="612" t="s">
        <v>28</v>
      </c>
      <c r="D41" s="621" t="s">
        <v>452</v>
      </c>
      <c r="E41" s="610"/>
      <c r="F41" s="610"/>
      <c r="G41" s="610"/>
      <c r="H41" s="610"/>
      <c r="I41" s="610"/>
      <c r="J41" s="611"/>
      <c r="K41" s="143"/>
      <c r="L41" s="143"/>
      <c r="M41" s="141"/>
      <c r="N41" s="141"/>
      <c r="O41" s="141"/>
      <c r="P41" s="141"/>
      <c r="Q41" s="141"/>
      <c r="R41" s="141"/>
      <c r="S41" s="141"/>
    </row>
    <row r="42" spans="1:19" ht="13.5" thickBot="1">
      <c r="A42" s="320" t="s">
        <v>30</v>
      </c>
      <c r="B42" s="613"/>
      <c r="C42" s="613"/>
      <c r="D42" s="323" t="s">
        <v>227</v>
      </c>
      <c r="E42" s="325" t="s">
        <v>228</v>
      </c>
      <c r="F42" s="325" t="s">
        <v>229</v>
      </c>
      <c r="G42" s="325" t="s">
        <v>486</v>
      </c>
      <c r="H42" s="325" t="s">
        <v>487</v>
      </c>
      <c r="I42" s="325" t="s">
        <v>488</v>
      </c>
      <c r="J42" s="326" t="s">
        <v>491</v>
      </c>
      <c r="K42" s="143"/>
      <c r="L42" s="143"/>
      <c r="M42" s="141"/>
      <c r="N42" s="141"/>
      <c r="O42" s="141"/>
      <c r="P42" s="141"/>
      <c r="Q42" s="141"/>
      <c r="R42" s="141"/>
      <c r="S42" s="141"/>
    </row>
    <row r="43" spans="1:19">
      <c r="A43" s="624" t="s">
        <v>4</v>
      </c>
      <c r="B43" s="72" t="s">
        <v>6</v>
      </c>
      <c r="C43" s="622" t="s">
        <v>5</v>
      </c>
      <c r="D43" s="138">
        <v>12</v>
      </c>
      <c r="E43" s="131">
        <v>14</v>
      </c>
      <c r="F43" s="131">
        <v>15.5</v>
      </c>
      <c r="G43" s="131">
        <v>17.5</v>
      </c>
      <c r="H43" s="131">
        <v>20</v>
      </c>
      <c r="I43" s="131">
        <v>22.4</v>
      </c>
      <c r="J43" s="132">
        <v>26</v>
      </c>
      <c r="K43" s="143"/>
      <c r="L43" s="143"/>
      <c r="M43" s="141"/>
      <c r="N43" s="141"/>
      <c r="O43" s="141"/>
      <c r="P43" s="141"/>
      <c r="Q43" s="141"/>
      <c r="R43" s="141"/>
      <c r="S43" s="141"/>
    </row>
    <row r="44" spans="1:19">
      <c r="A44" s="625"/>
      <c r="B44" s="76" t="s">
        <v>7</v>
      </c>
      <c r="C44" s="623"/>
      <c r="D44" s="135">
        <v>13.2</v>
      </c>
      <c r="E44" s="93">
        <v>15.4</v>
      </c>
      <c r="F44" s="93">
        <v>17</v>
      </c>
      <c r="G44" s="93">
        <v>19</v>
      </c>
      <c r="H44" s="93">
        <v>22</v>
      </c>
      <c r="I44" s="93">
        <v>24.5</v>
      </c>
      <c r="J44" s="94">
        <v>28.5</v>
      </c>
      <c r="K44" s="143"/>
      <c r="L44" s="143"/>
      <c r="M44" s="141"/>
      <c r="N44" s="141"/>
      <c r="O44" s="141"/>
      <c r="P44" s="141"/>
      <c r="Q44" s="141"/>
      <c r="R44" s="141"/>
      <c r="S44" s="141"/>
    </row>
    <row r="45" spans="1:19" ht="13.5" thickBot="1">
      <c r="A45" s="608" t="s">
        <v>8</v>
      </c>
      <c r="B45" s="609"/>
      <c r="C45" s="79" t="s">
        <v>0</v>
      </c>
      <c r="D45" s="59">
        <f>'Интерактивный прайс-лист'!$F$26*VLOOKUP(D42,'для поиска'!$B$1:$C$99980,2,0)</f>
        <v>4877</v>
      </c>
      <c r="E45" s="60">
        <f>'Интерактивный прайс-лист'!$F$26*VLOOKUP(E42,'для поиска'!$B$1:$C$99980,2,0)</f>
        <v>5030</v>
      </c>
      <c r="F45" s="60">
        <f>'Интерактивный прайс-лист'!$F$26*VLOOKUP(F42,'для поиска'!$B$1:$C$99980,2,0)</f>
        <v>5609</v>
      </c>
      <c r="G45" s="60">
        <f>'Интерактивный прайс-лист'!$F$26*VLOOKUP(G42,'для поиска'!$B$1:$C$99980,2,0)</f>
        <v>5478</v>
      </c>
      <c r="H45" s="60">
        <f>'Интерактивный прайс-лист'!$F$26*VLOOKUP(H42,'для поиска'!$B$1:$C$99980,2,0)</f>
        <v>6995</v>
      </c>
      <c r="I45" s="60">
        <f>'Интерактивный прайс-лист'!$F$26*VLOOKUP(I42,'для поиска'!$B$1:$C$99980,2,0)</f>
        <v>7178</v>
      </c>
      <c r="J45" s="61">
        <f>'Интерактивный прайс-лист'!$F$26*VLOOKUP(J42,'для поиска'!$B$1:$C$99980,2,0)</f>
        <v>7579</v>
      </c>
      <c r="K45" s="143"/>
      <c r="L45" s="143"/>
      <c r="M45" s="141"/>
      <c r="N45" s="141"/>
      <c r="O45" s="141"/>
      <c r="P45" s="141"/>
      <c r="Q45" s="141"/>
      <c r="R45" s="141"/>
      <c r="S45" s="141"/>
    </row>
    <row r="46" spans="1:19">
      <c r="A46" s="141"/>
      <c r="B46" s="141"/>
      <c r="C46" s="141"/>
      <c r="D46" s="149"/>
      <c r="E46" s="149"/>
      <c r="F46" s="141"/>
      <c r="G46" s="141"/>
      <c r="H46" s="141"/>
      <c r="I46" s="141"/>
      <c r="J46" s="141"/>
      <c r="K46" s="143"/>
      <c r="L46" s="143"/>
      <c r="M46" s="141"/>
      <c r="N46" s="141"/>
      <c r="O46" s="141"/>
      <c r="P46" s="141"/>
      <c r="Q46" s="141"/>
      <c r="R46" s="141"/>
      <c r="S46" s="141"/>
    </row>
    <row r="47" spans="1:19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</row>
    <row r="48" spans="1:19" ht="13.5" thickBot="1">
      <c r="A48" s="155" t="s">
        <v>440</v>
      </c>
      <c r="B48" s="145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</row>
    <row r="49" spans="1:103" ht="12.75" customHeight="1">
      <c r="A49" s="319" t="s">
        <v>27</v>
      </c>
      <c r="B49" s="612"/>
      <c r="C49" s="612" t="s">
        <v>28</v>
      </c>
      <c r="D49" s="319"/>
      <c r="E49" s="324"/>
      <c r="F49" s="324"/>
      <c r="G49" s="324"/>
      <c r="H49" s="324"/>
      <c r="I49" s="324"/>
      <c r="J49" s="324"/>
      <c r="K49" s="324"/>
      <c r="L49" s="324"/>
      <c r="M49" s="324"/>
      <c r="N49" s="324"/>
      <c r="O49" s="610" t="s">
        <v>18</v>
      </c>
      <c r="P49" s="610"/>
      <c r="Q49" s="610"/>
      <c r="R49" s="610"/>
      <c r="S49" s="611"/>
    </row>
    <row r="50" spans="1:103" ht="13.5" thickBot="1">
      <c r="A50" s="320" t="s">
        <v>30</v>
      </c>
      <c r="B50" s="613"/>
      <c r="C50" s="613"/>
      <c r="D50" s="323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 t="s">
        <v>231</v>
      </c>
      <c r="P50" s="325" t="s">
        <v>232</v>
      </c>
      <c r="Q50" s="325"/>
      <c r="R50" s="325"/>
      <c r="S50" s="326" t="s">
        <v>233</v>
      </c>
    </row>
    <row r="51" spans="1:103">
      <c r="A51" s="614" t="s">
        <v>31</v>
      </c>
      <c r="B51" s="615"/>
      <c r="C51" s="81" t="s">
        <v>32</v>
      </c>
      <c r="D51" s="403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 t="s">
        <v>454</v>
      </c>
      <c r="P51" s="183" t="s">
        <v>79</v>
      </c>
      <c r="Q51" s="479"/>
      <c r="R51" s="479"/>
      <c r="S51" s="477" t="s">
        <v>453</v>
      </c>
    </row>
    <row r="52" spans="1:103">
      <c r="A52" s="616" t="s">
        <v>4</v>
      </c>
      <c r="B52" s="76" t="s">
        <v>6</v>
      </c>
      <c r="C52" s="617" t="s">
        <v>5</v>
      </c>
      <c r="D52" s="136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>
        <v>53</v>
      </c>
      <c r="P52" s="83">
        <v>56</v>
      </c>
      <c r="Q52" s="480"/>
      <c r="R52" s="480"/>
      <c r="S52" s="84">
        <v>85</v>
      </c>
    </row>
    <row r="53" spans="1:103">
      <c r="A53" s="616"/>
      <c r="B53" s="76" t="s">
        <v>7</v>
      </c>
      <c r="C53" s="618"/>
      <c r="D53" s="136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>
        <v>58</v>
      </c>
      <c r="P53" s="83">
        <v>63</v>
      </c>
      <c r="Q53" s="480"/>
      <c r="R53" s="480"/>
      <c r="S53" s="84">
        <v>95</v>
      </c>
    </row>
    <row r="54" spans="1:103" ht="13.5" thickBot="1">
      <c r="A54" s="608" t="s">
        <v>8</v>
      </c>
      <c r="B54" s="609"/>
      <c r="C54" s="85" t="s">
        <v>0</v>
      </c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f>'Интерактивный прайс-лист'!$F$26*VLOOKUP(O50,'для поиска'!$B$1:$C$99980,2,0)</f>
        <v>15222</v>
      </c>
      <c r="P54" s="3">
        <f>'Интерактивный прайс-лист'!$F$26*VLOOKUP(P50,'для поиска'!$B$1:$C$99980,2,0)</f>
        <v>16166</v>
      </c>
      <c r="Q54" s="481"/>
      <c r="R54" s="481"/>
      <c r="S54" s="61">
        <f>'Интерактивный прайс-лист'!$F$26*VLOOKUP(S50,'для поиска'!$B$1:$C$99980,2,0)</f>
        <v>21688</v>
      </c>
    </row>
    <row r="55" spans="1:103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</row>
    <row r="56" spans="1:103" s="141" customFormat="1"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</row>
    <row r="57" spans="1:103" s="141" customFormat="1">
      <c r="A57" s="626" t="s">
        <v>429</v>
      </c>
      <c r="B57" s="626"/>
      <c r="C57" s="627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</row>
    <row r="58" spans="1:103" s="141" customFormat="1">
      <c r="A58" s="248" t="s">
        <v>400</v>
      </c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</row>
    <row r="59" spans="1:103" s="141" customFormat="1"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</row>
    <row r="60" spans="1:103" s="141" customFormat="1"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</row>
    <row r="61" spans="1:103" s="141" customFormat="1"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</row>
    <row r="62" spans="1:103" s="141" customFormat="1"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42"/>
      <c r="AU62" s="142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142"/>
      <c r="BG62" s="142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</row>
  </sheetData>
  <sheetProtection password="CC0B" sheet="1" objects="1" scenarios="1"/>
  <customSheetViews>
    <customSheetView guid="{3A092BD9-6659-4452-96E0-C67775D68B1A}" showRuler="0">
      <pane xSplit="3" ySplit="5" topLeftCell="D6" activePane="bottomRight" state="frozen"/>
      <selection pane="bottomRight" activeCell="A26" sqref="A26"/>
      <pageMargins left="0.75" right="0.75" top="1" bottom="1" header="0.5" footer="0.5"/>
      <headerFooter alignWithMargins="0"/>
    </customSheetView>
  </customSheetViews>
  <mergeCells count="60">
    <mergeCell ref="A57:C57"/>
    <mergeCell ref="A1:C1"/>
    <mergeCell ref="B41:B42"/>
    <mergeCell ref="C11:C12"/>
    <mergeCell ref="A13:B13"/>
    <mergeCell ref="A39:B39"/>
    <mergeCell ref="A45:B45"/>
    <mergeCell ref="B26:B27"/>
    <mergeCell ref="A22:B22"/>
    <mergeCell ref="A19:B19"/>
    <mergeCell ref="A28:B28"/>
    <mergeCell ref="A10:B10"/>
    <mergeCell ref="B17:B18"/>
    <mergeCell ref="A2:C3"/>
    <mergeCell ref="A34:C34"/>
    <mergeCell ref="A37:A38"/>
    <mergeCell ref="A43:A44"/>
    <mergeCell ref="B35:B36"/>
    <mergeCell ref="B8:B9"/>
    <mergeCell ref="C8:C9"/>
    <mergeCell ref="A11:A12"/>
    <mergeCell ref="C43:C44"/>
    <mergeCell ref="D41:J41"/>
    <mergeCell ref="C37:C38"/>
    <mergeCell ref="C41:C42"/>
    <mergeCell ref="A20:A21"/>
    <mergeCell ref="C20:C21"/>
    <mergeCell ref="A29:A30"/>
    <mergeCell ref="C29:C30"/>
    <mergeCell ref="C26:C27"/>
    <mergeCell ref="A31:B31"/>
    <mergeCell ref="D2:D3"/>
    <mergeCell ref="E2:E3"/>
    <mergeCell ref="F2:F3"/>
    <mergeCell ref="C35:C36"/>
    <mergeCell ref="D35:F35"/>
    <mergeCell ref="C17:C18"/>
    <mergeCell ref="O2:O3"/>
    <mergeCell ref="P2:P3"/>
    <mergeCell ref="K2:K3"/>
    <mergeCell ref="J2:J3"/>
    <mergeCell ref="G2:G3"/>
    <mergeCell ref="H2:H3"/>
    <mergeCell ref="I2:I3"/>
    <mergeCell ref="A54:B54"/>
    <mergeCell ref="Q2:Q3"/>
    <mergeCell ref="R2:R3"/>
    <mergeCell ref="P17:R17"/>
    <mergeCell ref="J26:N26"/>
    <mergeCell ref="B49:B50"/>
    <mergeCell ref="C49:C50"/>
    <mergeCell ref="O49:S49"/>
    <mergeCell ref="A51:B51"/>
    <mergeCell ref="A52:A53"/>
    <mergeCell ref="C52:C53"/>
    <mergeCell ref="J8:O8"/>
    <mergeCell ref="S2:S3"/>
    <mergeCell ref="L2:L3"/>
    <mergeCell ref="M2:M3"/>
    <mergeCell ref="N2:N3"/>
  </mergeCells>
  <phoneticPr fontId="4" type="noConversion"/>
  <hyperlinks>
    <hyperlink ref="A58" location="'Доп_обор_MIV V4+'!A1" display="Дополнительное оборудование для систем MIV V4+"/>
  </hyperlinks>
  <pageMargins left="0.14000000000000001" right="0.2" top="1" bottom="1" header="0.5" footer="0.5"/>
  <pageSetup paperSize="9" scale="46" fitToHeight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13"/>
  <sheetViews>
    <sheetView view="pageBreakPreview" zoomScale="85" zoomScaleNormal="75" zoomScaleSheetLayoutView="85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RowHeight="12.75"/>
  <cols>
    <col min="1" max="1" width="31.140625" style="8" customWidth="1"/>
    <col min="2" max="2" width="35.42578125" style="8" bestFit="1" customWidth="1"/>
    <col min="3" max="3" width="7.5703125" style="8" bestFit="1" customWidth="1"/>
    <col min="4" max="19" width="19.5703125" style="8" customWidth="1"/>
    <col min="20" max="31" width="16.85546875" style="142" customWidth="1"/>
    <col min="32" max="91" width="9.140625" style="142"/>
    <col min="92" max="16384" width="9.140625" style="8"/>
  </cols>
  <sheetData>
    <row r="1" spans="1:91" s="347" customFormat="1" ht="15.75" thickBot="1">
      <c r="A1" s="559"/>
      <c r="B1" s="559"/>
      <c r="C1" s="559"/>
      <c r="D1" s="641" t="s">
        <v>42</v>
      </c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  <c r="BG1" s="346"/>
      <c r="BH1" s="346"/>
      <c r="BI1" s="346"/>
      <c r="BJ1" s="346"/>
      <c r="BK1" s="346"/>
      <c r="BL1" s="346"/>
      <c r="BM1" s="346"/>
      <c r="BN1" s="346"/>
      <c r="BO1" s="346"/>
      <c r="BP1" s="346"/>
      <c r="BQ1" s="346"/>
      <c r="BR1" s="346"/>
      <c r="BS1" s="346"/>
      <c r="BT1" s="346"/>
      <c r="BU1" s="346"/>
      <c r="BV1" s="346"/>
      <c r="BW1" s="346"/>
      <c r="BX1" s="346"/>
      <c r="BY1" s="346"/>
      <c r="BZ1" s="346"/>
      <c r="CA1" s="346"/>
      <c r="CB1" s="346"/>
      <c r="CC1" s="346"/>
      <c r="CD1" s="346"/>
      <c r="CE1" s="346"/>
      <c r="CF1" s="346"/>
      <c r="CG1" s="346"/>
      <c r="CH1" s="346"/>
      <c r="CI1" s="346"/>
      <c r="CJ1" s="346"/>
      <c r="CK1" s="346"/>
      <c r="CL1" s="346"/>
      <c r="CM1" s="346"/>
    </row>
    <row r="2" spans="1:91" s="10" customFormat="1" ht="12" customHeight="1">
      <c r="A2" s="544" t="s">
        <v>558</v>
      </c>
      <c r="B2" s="545"/>
      <c r="C2" s="546"/>
      <c r="D2" s="568">
        <v>18</v>
      </c>
      <c r="E2" s="570" t="s">
        <v>219</v>
      </c>
      <c r="F2" s="570" t="s">
        <v>220</v>
      </c>
      <c r="G2" s="570" t="s">
        <v>149</v>
      </c>
      <c r="H2" s="570" t="s">
        <v>221</v>
      </c>
      <c r="I2" s="570" t="s">
        <v>240</v>
      </c>
      <c r="J2" s="570" t="s">
        <v>241</v>
      </c>
      <c r="K2" s="570" t="s">
        <v>223</v>
      </c>
      <c r="L2" s="570" t="s">
        <v>242</v>
      </c>
      <c r="M2" s="570" t="s">
        <v>209</v>
      </c>
      <c r="N2" s="570" t="s">
        <v>243</v>
      </c>
      <c r="O2" s="570" t="s">
        <v>244</v>
      </c>
      <c r="P2" s="643" t="s">
        <v>245</v>
      </c>
      <c r="Q2" s="570" t="s">
        <v>210</v>
      </c>
      <c r="R2" s="570" t="s">
        <v>246</v>
      </c>
      <c r="S2" s="643" t="s">
        <v>234</v>
      </c>
      <c r="T2" s="570" t="s">
        <v>236</v>
      </c>
      <c r="U2" s="570" t="s">
        <v>237</v>
      </c>
      <c r="V2" s="619" t="s">
        <v>239</v>
      </c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</row>
    <row r="3" spans="1:91" s="10" customFormat="1" ht="18" customHeight="1" thickBot="1">
      <c r="A3" s="547"/>
      <c r="B3" s="548"/>
      <c r="C3" s="548"/>
      <c r="D3" s="569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644"/>
      <c r="Q3" s="571"/>
      <c r="R3" s="571"/>
      <c r="S3" s="644"/>
      <c r="T3" s="571"/>
      <c r="U3" s="571"/>
      <c r="V3" s="620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</row>
    <row r="4" spans="1:91" s="347" customFormat="1" ht="7.5" customHeight="1">
      <c r="A4" s="342"/>
      <c r="B4" s="342"/>
      <c r="C4" s="342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  <c r="BQ4" s="346"/>
      <c r="BR4" s="346"/>
      <c r="BS4" s="346"/>
      <c r="BT4" s="346"/>
      <c r="BU4" s="346"/>
      <c r="BV4" s="346"/>
      <c r="BW4" s="346"/>
      <c r="BX4" s="346"/>
      <c r="BY4" s="346"/>
      <c r="BZ4" s="346"/>
      <c r="CA4" s="346"/>
      <c r="CB4" s="346"/>
      <c r="CC4" s="346"/>
      <c r="CD4" s="346"/>
      <c r="CE4" s="346"/>
      <c r="CF4" s="346"/>
      <c r="CG4" s="346"/>
      <c r="CH4" s="346"/>
      <c r="CI4" s="346"/>
      <c r="CJ4" s="346"/>
      <c r="CK4" s="346"/>
      <c r="CL4" s="346"/>
      <c r="CM4" s="346"/>
    </row>
    <row r="5" spans="1:9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1:91" ht="13.5" thickBot="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</row>
    <row r="7" spans="1:91">
      <c r="A7" s="637" t="s">
        <v>50</v>
      </c>
      <c r="B7" s="638"/>
      <c r="C7" s="638"/>
      <c r="D7" s="312" t="s">
        <v>619</v>
      </c>
      <c r="E7" s="313" t="s">
        <v>620</v>
      </c>
      <c r="F7" s="313" t="s">
        <v>621</v>
      </c>
      <c r="G7" s="313" t="s">
        <v>622</v>
      </c>
      <c r="H7" s="313" t="s">
        <v>623</v>
      </c>
      <c r="I7" s="314" t="s">
        <v>624</v>
      </c>
      <c r="J7" s="142"/>
      <c r="K7" s="141"/>
      <c r="L7" s="141"/>
      <c r="M7" s="141"/>
      <c r="N7" s="141"/>
      <c r="O7" s="141"/>
      <c r="P7" s="141"/>
      <c r="Q7" s="141"/>
      <c r="R7" s="141"/>
      <c r="S7" s="141"/>
    </row>
    <row r="8" spans="1:91" ht="13.5" thickBot="1">
      <c r="A8" s="328" t="s">
        <v>38</v>
      </c>
      <c r="B8" s="329"/>
      <c r="C8" s="329"/>
      <c r="D8" s="330" t="s">
        <v>625</v>
      </c>
      <c r="E8" s="331" t="s">
        <v>625</v>
      </c>
      <c r="F8" s="331" t="s">
        <v>625</v>
      </c>
      <c r="G8" s="331" t="s">
        <v>625</v>
      </c>
      <c r="H8" s="331" t="s">
        <v>254</v>
      </c>
      <c r="I8" s="332" t="s">
        <v>254</v>
      </c>
      <c r="J8" s="142"/>
      <c r="K8" s="141"/>
      <c r="L8" s="141"/>
      <c r="M8" s="141"/>
      <c r="N8" s="141"/>
      <c r="O8" s="141"/>
      <c r="P8" s="141"/>
      <c r="Q8" s="141"/>
      <c r="R8" s="141"/>
      <c r="S8" s="141"/>
    </row>
    <row r="9" spans="1:91">
      <c r="A9" s="634" t="s">
        <v>4</v>
      </c>
      <c r="B9" s="72" t="s">
        <v>6</v>
      </c>
      <c r="C9" s="639" t="s">
        <v>5</v>
      </c>
      <c r="D9" s="138">
        <v>1.8</v>
      </c>
      <c r="E9" s="165">
        <v>2.2000000000000002</v>
      </c>
      <c r="F9" s="158">
        <v>2.8</v>
      </c>
      <c r="G9" s="92">
        <v>3.6</v>
      </c>
      <c r="H9" s="92">
        <v>4.5</v>
      </c>
      <c r="I9" s="75">
        <v>5.6</v>
      </c>
      <c r="J9" s="142"/>
      <c r="K9" s="141"/>
      <c r="L9" s="141"/>
      <c r="M9" s="141"/>
      <c r="N9" s="141"/>
      <c r="O9" s="141"/>
      <c r="P9" s="141"/>
      <c r="Q9" s="141"/>
      <c r="R9" s="141"/>
      <c r="S9" s="141"/>
    </row>
    <row r="10" spans="1:91">
      <c r="A10" s="616"/>
      <c r="B10" s="76" t="s">
        <v>7</v>
      </c>
      <c r="C10" s="640"/>
      <c r="D10" s="135">
        <v>2.2000000000000002</v>
      </c>
      <c r="E10" s="159">
        <v>2.6</v>
      </c>
      <c r="F10" s="159">
        <v>3.2</v>
      </c>
      <c r="G10" s="93">
        <v>4</v>
      </c>
      <c r="H10" s="93">
        <v>5</v>
      </c>
      <c r="I10" s="94">
        <v>6.3</v>
      </c>
      <c r="J10" s="142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</row>
    <row r="11" spans="1:91">
      <c r="A11" s="86" t="s">
        <v>59</v>
      </c>
      <c r="B11" s="211" t="s">
        <v>247</v>
      </c>
      <c r="C11" s="32" t="s">
        <v>0</v>
      </c>
      <c r="D11" s="29">
        <f>'Интерактивный прайс-лист'!$F$26*VLOOKUP(D7,'для поиска'!$B$1:$C$99980,2,0)</f>
        <v>728</v>
      </c>
      <c r="E11" s="121">
        <f>'Интерактивный прайс-лист'!$F$26*VLOOKUP(E7,'для поиска'!$B$1:$C$99980,2,0)</f>
        <v>778</v>
      </c>
      <c r="F11" s="121">
        <f>'Интерактивный прайс-лист'!$F$26*VLOOKUP(F7,'для поиска'!$B$1:$C$99980,2,0)</f>
        <v>840</v>
      </c>
      <c r="G11" s="36">
        <f>'Интерактивный прайс-лист'!$F$26*VLOOKUP(G7,'для поиска'!$B$1:$C$99980,2,0)</f>
        <v>877</v>
      </c>
      <c r="H11" s="36">
        <f>'Интерактивный прайс-лист'!$F$26*VLOOKUP(H7,'для поиска'!$B$1:$C$99980,2,0)</f>
        <v>969</v>
      </c>
      <c r="I11" s="30">
        <f>'Интерактивный прайс-лист'!$F$26*VLOOKUP(I7,'для поиска'!$B$1:$C$99980,2,0)</f>
        <v>1018</v>
      </c>
      <c r="J11" s="142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</row>
    <row r="12" spans="1:91">
      <c r="A12" s="26" t="s">
        <v>15</v>
      </c>
      <c r="B12" s="28" t="s">
        <v>684</v>
      </c>
      <c r="C12" s="32" t="s">
        <v>0</v>
      </c>
      <c r="D12" s="29">
        <f>'Интерактивный прайс-лист'!$F$26*VLOOKUP(D8,'для поиска'!$B$1:$C$999980,2,0)</f>
        <v>164</v>
      </c>
      <c r="E12" s="121">
        <f>'Интерактивный прайс-лист'!$F$26*VLOOKUP(E8,'для поиска'!$B$1:$C$999980,2,0)</f>
        <v>164</v>
      </c>
      <c r="F12" s="121">
        <f>'Интерактивный прайс-лист'!$F$26*VLOOKUP(F8,'для поиска'!$B$1:$C$999980,2,0)</f>
        <v>164</v>
      </c>
      <c r="G12" s="36">
        <f>'Интерактивный прайс-лист'!$F$26*VLOOKUP(G8,'для поиска'!$B$1:$C$999980,2,0)</f>
        <v>164</v>
      </c>
      <c r="H12" s="36">
        <f>'Интерактивный прайс-лист'!$F$26*VLOOKUP(H8,'для поиска'!$B$1:$C$999980,2,0)</f>
        <v>187</v>
      </c>
      <c r="I12" s="30">
        <f>'Интерактивный прайс-лист'!$F$26*VLOOKUP(I8,'для поиска'!$B$1:$C$999980,2,0)</f>
        <v>187</v>
      </c>
      <c r="J12" s="142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</row>
    <row r="13" spans="1:91" ht="13.5" thickBot="1">
      <c r="A13" s="39" t="s">
        <v>12</v>
      </c>
      <c r="B13" s="54" t="s">
        <v>601</v>
      </c>
      <c r="C13" s="40" t="s">
        <v>0</v>
      </c>
      <c r="D13" s="151" t="s">
        <v>13</v>
      </c>
      <c r="E13" s="160" t="s">
        <v>13</v>
      </c>
      <c r="F13" s="160" t="s">
        <v>13</v>
      </c>
      <c r="G13" s="33" t="s">
        <v>13</v>
      </c>
      <c r="H13" s="33" t="s">
        <v>13</v>
      </c>
      <c r="I13" s="90" t="s">
        <v>13</v>
      </c>
      <c r="J13" s="142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</row>
    <row r="14" spans="1:91">
      <c r="A14" s="141"/>
      <c r="B14" s="141"/>
      <c r="C14" s="141"/>
      <c r="D14" s="141"/>
      <c r="E14" s="141"/>
      <c r="F14" s="141"/>
      <c r="G14" s="141"/>
      <c r="H14" s="141"/>
      <c r="I14" s="141"/>
      <c r="J14" s="142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</row>
    <row r="15" spans="1:91" ht="13.5" thickBot="1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</row>
    <row r="16" spans="1:91">
      <c r="A16" s="637" t="s">
        <v>255</v>
      </c>
      <c r="B16" s="638"/>
      <c r="C16" s="638"/>
      <c r="D16" s="312"/>
      <c r="E16" s="313" t="s">
        <v>256</v>
      </c>
      <c r="F16" s="313" t="s">
        <v>257</v>
      </c>
      <c r="G16" s="313" t="s">
        <v>258</v>
      </c>
      <c r="H16" s="313" t="s">
        <v>259</v>
      </c>
      <c r="I16" s="313" t="s">
        <v>260</v>
      </c>
      <c r="J16" s="314" t="s">
        <v>261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</row>
    <row r="17" spans="1:91" ht="13.5" thickBot="1">
      <c r="A17" s="328" t="s">
        <v>38</v>
      </c>
      <c r="B17" s="329"/>
      <c r="C17" s="329"/>
      <c r="D17" s="330"/>
      <c r="E17" s="331" t="s">
        <v>262</v>
      </c>
      <c r="F17" s="331" t="s">
        <v>262</v>
      </c>
      <c r="G17" s="331" t="s">
        <v>262</v>
      </c>
      <c r="H17" s="331" t="s">
        <v>262</v>
      </c>
      <c r="I17" s="331" t="s">
        <v>262</v>
      </c>
      <c r="J17" s="332" t="s">
        <v>262</v>
      </c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</row>
    <row r="18" spans="1:91">
      <c r="A18" s="634" t="s">
        <v>4</v>
      </c>
      <c r="B18" s="72" t="s">
        <v>6</v>
      </c>
      <c r="C18" s="639" t="s">
        <v>5</v>
      </c>
      <c r="D18" s="138"/>
      <c r="E18" s="165">
        <v>2.2000000000000002</v>
      </c>
      <c r="F18" s="158">
        <v>2.8</v>
      </c>
      <c r="G18" s="92">
        <v>3.6</v>
      </c>
      <c r="H18" s="92">
        <v>4.5</v>
      </c>
      <c r="I18" s="175">
        <v>5.6</v>
      </c>
      <c r="J18" s="184">
        <v>7.1</v>
      </c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</row>
    <row r="19" spans="1:91">
      <c r="A19" s="616"/>
      <c r="B19" s="76" t="s">
        <v>7</v>
      </c>
      <c r="C19" s="640"/>
      <c r="D19" s="135"/>
      <c r="E19" s="159">
        <v>2.6</v>
      </c>
      <c r="F19" s="159">
        <v>3.2</v>
      </c>
      <c r="G19" s="93">
        <v>4</v>
      </c>
      <c r="H19" s="93">
        <v>5</v>
      </c>
      <c r="I19" s="93">
        <v>6.3</v>
      </c>
      <c r="J19" s="137">
        <v>8</v>
      </c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</row>
    <row r="20" spans="1:91">
      <c r="A20" s="86" t="s">
        <v>59</v>
      </c>
      <c r="B20" s="211" t="s">
        <v>247</v>
      </c>
      <c r="C20" s="32" t="s">
        <v>0</v>
      </c>
      <c r="D20" s="29"/>
      <c r="E20" s="121">
        <f>'Интерактивный прайс-лист'!$F$26*VLOOKUP(E16,'для поиска'!$B$1:$C$99980,2,0)</f>
        <v>1061</v>
      </c>
      <c r="F20" s="121">
        <f>'Интерактивный прайс-лист'!$F$26*VLOOKUP(F16,'для поиска'!$B$1:$C$99980,2,0)</f>
        <v>1113</v>
      </c>
      <c r="G20" s="36">
        <f>'Интерактивный прайс-лист'!$F$26*VLOOKUP(G16,'для поиска'!$B$1:$C$99980,2,0)</f>
        <v>1147</v>
      </c>
      <c r="H20" s="36">
        <f>'Интерактивный прайс-лист'!$F$26*VLOOKUP(H16,'для поиска'!$B$1:$C$99980,2,0)</f>
        <v>1161</v>
      </c>
      <c r="I20" s="36">
        <f>'Интерактивный прайс-лист'!$F$26*VLOOKUP(I16,'для поиска'!$B$1:$C$99980,2,0)</f>
        <v>1165</v>
      </c>
      <c r="J20" s="120">
        <f>'Интерактивный прайс-лист'!$F$26*VLOOKUP(J16,'для поиска'!$B$1:$C$99980,2,0)</f>
        <v>1181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</row>
    <row r="21" spans="1:91">
      <c r="A21" s="26" t="s">
        <v>15</v>
      </c>
      <c r="B21" s="28" t="s">
        <v>262</v>
      </c>
      <c r="C21" s="32" t="s">
        <v>0</v>
      </c>
      <c r="D21" s="29"/>
      <c r="E21" s="121">
        <f>'Интерактивный прайс-лист'!$F$26*VLOOKUP(E17,'для поиска'!$B$1:$C$999980,2,0)</f>
        <v>187</v>
      </c>
      <c r="F21" s="121">
        <f>'Интерактивный прайс-лист'!$F$26*VLOOKUP(F17,'для поиска'!$B$1:$C$999980,2,0)</f>
        <v>187</v>
      </c>
      <c r="G21" s="36">
        <f>'Интерактивный прайс-лист'!$F$26*VLOOKUP(G17,'для поиска'!$B$1:$C$999980,2,0)</f>
        <v>187</v>
      </c>
      <c r="H21" s="36">
        <f>'Интерактивный прайс-лист'!$F$26*VLOOKUP(H17,'для поиска'!$B$1:$C$999980,2,0)</f>
        <v>187</v>
      </c>
      <c r="I21" s="36">
        <f>'Интерактивный прайс-лист'!$F$26*VLOOKUP(I17,'для поиска'!$B$1:$C$999980,2,0)</f>
        <v>187</v>
      </c>
      <c r="J21" s="120">
        <f>'Интерактивный прайс-лист'!$F$26*VLOOKUP(J17,'для поиска'!$B$1:$C$999980,2,0)</f>
        <v>187</v>
      </c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</row>
    <row r="22" spans="1:91" ht="13.5" thickBot="1">
      <c r="A22" s="39" t="s">
        <v>12</v>
      </c>
      <c r="B22" s="54" t="s">
        <v>601</v>
      </c>
      <c r="C22" s="40" t="s">
        <v>0</v>
      </c>
      <c r="D22" s="151"/>
      <c r="E22" s="160" t="s">
        <v>13</v>
      </c>
      <c r="F22" s="160" t="s">
        <v>13</v>
      </c>
      <c r="G22" s="33" t="s">
        <v>13</v>
      </c>
      <c r="H22" s="33" t="s">
        <v>13</v>
      </c>
      <c r="I22" s="33" t="s">
        <v>13</v>
      </c>
      <c r="J22" s="185" t="s">
        <v>13</v>
      </c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</row>
    <row r="23" spans="1:91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</row>
    <row r="24" spans="1:91" ht="13.5" thickBot="1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</row>
    <row r="25" spans="1:91">
      <c r="A25" s="637" t="s">
        <v>52</v>
      </c>
      <c r="B25" s="638"/>
      <c r="C25" s="638"/>
      <c r="D25" s="312" t="s">
        <v>626</v>
      </c>
      <c r="E25" s="313" t="s">
        <v>263</v>
      </c>
      <c r="F25" s="313" t="s">
        <v>264</v>
      </c>
      <c r="G25" s="313" t="s">
        <v>265</v>
      </c>
      <c r="H25" s="313" t="s">
        <v>266</v>
      </c>
      <c r="I25" s="314" t="s">
        <v>267</v>
      </c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</row>
    <row r="26" spans="1:91" ht="13.5" thickBot="1">
      <c r="A26" s="333" t="s">
        <v>38</v>
      </c>
      <c r="B26" s="334"/>
      <c r="C26" s="334"/>
      <c r="D26" s="330" t="s">
        <v>142</v>
      </c>
      <c r="E26" s="331" t="s">
        <v>142</v>
      </c>
      <c r="F26" s="331" t="s">
        <v>142</v>
      </c>
      <c r="G26" s="331" t="s">
        <v>142</v>
      </c>
      <c r="H26" s="331" t="s">
        <v>142</v>
      </c>
      <c r="I26" s="332" t="s">
        <v>142</v>
      </c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</row>
    <row r="27" spans="1:91">
      <c r="A27" s="634" t="s">
        <v>4</v>
      </c>
      <c r="B27" s="72" t="s">
        <v>6</v>
      </c>
      <c r="C27" s="639" t="s">
        <v>5</v>
      </c>
      <c r="D27" s="73">
        <v>2.2000000000000002</v>
      </c>
      <c r="E27" s="166">
        <v>2.2000000000000002</v>
      </c>
      <c r="F27" s="74">
        <v>2.8</v>
      </c>
      <c r="G27" s="74">
        <v>3.6</v>
      </c>
      <c r="H27" s="74">
        <v>4.5</v>
      </c>
      <c r="I27" s="161">
        <v>5.6</v>
      </c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</row>
    <row r="28" spans="1:91">
      <c r="A28" s="616"/>
      <c r="B28" s="76" t="s">
        <v>7</v>
      </c>
      <c r="C28" s="640"/>
      <c r="D28" s="135">
        <v>2.4</v>
      </c>
      <c r="E28" s="159">
        <v>2.4</v>
      </c>
      <c r="F28" s="93">
        <v>3.2</v>
      </c>
      <c r="G28" s="93">
        <v>4</v>
      </c>
      <c r="H28" s="93">
        <v>5</v>
      </c>
      <c r="I28" s="137">
        <v>6.1</v>
      </c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</row>
    <row r="29" spans="1:91">
      <c r="A29" s="86" t="s">
        <v>59</v>
      </c>
      <c r="B29" s="211" t="s">
        <v>247</v>
      </c>
      <c r="C29" s="87" t="s">
        <v>0</v>
      </c>
      <c r="D29" s="29">
        <f>'Интерактивный прайс-лист'!$F$26*VLOOKUP(D25,'для поиска'!$B$1:$C$99980,2,0)</f>
        <v>742</v>
      </c>
      <c r="E29" s="121">
        <f>'Интерактивный прайс-лист'!$F$26*VLOOKUP(E25,'для поиска'!$B$1:$C$99980,2,0)</f>
        <v>737</v>
      </c>
      <c r="F29" s="36">
        <f>'Интерактивный прайс-лист'!$F$26*VLOOKUP(F25,'для поиска'!$B$1:$C$99980,2,0)</f>
        <v>740</v>
      </c>
      <c r="G29" s="36">
        <f>'Интерактивный прайс-лист'!$F$26*VLOOKUP(G25,'для поиска'!$B$1:$C$99980,2,0)</f>
        <v>786</v>
      </c>
      <c r="H29" s="36">
        <f>'Интерактивный прайс-лист'!$F$26*VLOOKUP(H25,'для поиска'!$B$1:$C$99980,2,0)</f>
        <v>872</v>
      </c>
      <c r="I29" s="120">
        <f>'Интерактивный прайс-лист'!$F$26*VLOOKUP(I25,'для поиска'!$B$1:$C$99980,2,0)</f>
        <v>970</v>
      </c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</row>
    <row r="30" spans="1:91">
      <c r="A30" s="86" t="s">
        <v>15</v>
      </c>
      <c r="B30" s="97" t="s">
        <v>142</v>
      </c>
      <c r="C30" s="87" t="s">
        <v>0</v>
      </c>
      <c r="D30" s="29">
        <f>'Интерактивный прайс-лист'!$F$26*VLOOKUP(D26,'для поиска'!$B$1:$C$999980,2,0)</f>
        <v>211</v>
      </c>
      <c r="E30" s="121">
        <f>'Интерактивный прайс-лист'!$F$26*VLOOKUP(E26,'для поиска'!$B$1:$C$999980,2,0)</f>
        <v>211</v>
      </c>
      <c r="F30" s="36">
        <f>'Интерактивный прайс-лист'!$F$26*VLOOKUP(F26,'для поиска'!$B$1:$C$999980,2,0)</f>
        <v>211</v>
      </c>
      <c r="G30" s="36">
        <f>'Интерактивный прайс-лист'!$F$26*VLOOKUP(G26,'для поиска'!$B$1:$C$999980,2,0)</f>
        <v>211</v>
      </c>
      <c r="H30" s="36">
        <f>'Интерактивный прайс-лист'!$F$26*VLOOKUP(H26,'для поиска'!$B$1:$C$999980,2,0)</f>
        <v>211</v>
      </c>
      <c r="I30" s="120">
        <f>'Интерактивный прайс-лист'!$F$26*VLOOKUP(I26,'для поиска'!$B$1:$C$999980,2,0)</f>
        <v>211</v>
      </c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</row>
    <row r="31" spans="1:91" ht="13.5" thickBot="1">
      <c r="A31" s="78" t="s">
        <v>12</v>
      </c>
      <c r="B31" s="54" t="s">
        <v>601</v>
      </c>
      <c r="C31" s="40" t="s">
        <v>0</v>
      </c>
      <c r="D31" s="47" t="s">
        <v>13</v>
      </c>
      <c r="E31" s="167" t="s">
        <v>13</v>
      </c>
      <c r="F31" s="48" t="s">
        <v>13</v>
      </c>
      <c r="G31" s="48" t="s">
        <v>13</v>
      </c>
      <c r="H31" s="48" t="s">
        <v>13</v>
      </c>
      <c r="I31" s="162" t="s">
        <v>13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</row>
    <row r="32" spans="1:91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</row>
    <row r="33" spans="1:91" ht="13.5" thickBot="1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</row>
    <row r="34" spans="1:91">
      <c r="A34" s="637" t="s">
        <v>51</v>
      </c>
      <c r="B34" s="638"/>
      <c r="C34" s="638"/>
      <c r="D34" s="312"/>
      <c r="E34" s="313"/>
      <c r="F34" s="313" t="s">
        <v>268</v>
      </c>
      <c r="G34" s="313" t="s">
        <v>269</v>
      </c>
      <c r="H34" s="313" t="s">
        <v>270</v>
      </c>
      <c r="I34" s="313" t="s">
        <v>271</v>
      </c>
      <c r="J34" s="313" t="s">
        <v>272</v>
      </c>
      <c r="K34" s="313" t="s">
        <v>273</v>
      </c>
      <c r="L34" s="313" t="s">
        <v>274</v>
      </c>
      <c r="M34" s="313" t="s">
        <v>275</v>
      </c>
      <c r="N34" s="313" t="s">
        <v>276</v>
      </c>
      <c r="O34" s="314" t="s">
        <v>277</v>
      </c>
      <c r="P34" s="141"/>
      <c r="Q34" s="141"/>
      <c r="R34" s="141"/>
      <c r="S34" s="141"/>
      <c r="T34" s="141"/>
      <c r="U34" s="141"/>
      <c r="V34" s="141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</row>
    <row r="35" spans="1:91" ht="13.5" thickBot="1">
      <c r="A35" s="333" t="s">
        <v>38</v>
      </c>
      <c r="B35" s="334"/>
      <c r="C35" s="334"/>
      <c r="D35" s="330"/>
      <c r="E35" s="331"/>
      <c r="F35" s="331" t="s">
        <v>200</v>
      </c>
      <c r="G35" s="331" t="s">
        <v>200</v>
      </c>
      <c r="H35" s="331" t="s">
        <v>200</v>
      </c>
      <c r="I35" s="331" t="s">
        <v>200</v>
      </c>
      <c r="J35" s="331" t="s">
        <v>200</v>
      </c>
      <c r="K35" s="331" t="s">
        <v>200</v>
      </c>
      <c r="L35" s="331" t="s">
        <v>200</v>
      </c>
      <c r="M35" s="331" t="s">
        <v>200</v>
      </c>
      <c r="N35" s="331" t="s">
        <v>200</v>
      </c>
      <c r="O35" s="332" t="s">
        <v>200</v>
      </c>
      <c r="P35" s="141"/>
      <c r="Q35" s="141"/>
      <c r="R35" s="141"/>
      <c r="S35" s="141"/>
      <c r="T35" s="141"/>
      <c r="U35" s="141"/>
      <c r="V35" s="141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</row>
    <row r="36" spans="1:91">
      <c r="A36" s="634" t="s">
        <v>4</v>
      </c>
      <c r="B36" s="415" t="s">
        <v>6</v>
      </c>
      <c r="C36" s="645" t="s">
        <v>5</v>
      </c>
      <c r="D36" s="73"/>
      <c r="E36" s="166"/>
      <c r="F36" s="99">
        <v>2.8</v>
      </c>
      <c r="G36" s="92">
        <v>3.6</v>
      </c>
      <c r="H36" s="92">
        <v>4.5</v>
      </c>
      <c r="I36" s="92">
        <v>5.6</v>
      </c>
      <c r="J36" s="92">
        <v>7.1</v>
      </c>
      <c r="K36" s="95">
        <v>8</v>
      </c>
      <c r="L36" s="95">
        <v>9</v>
      </c>
      <c r="M36" s="95">
        <v>10</v>
      </c>
      <c r="N36" s="95">
        <v>11.2</v>
      </c>
      <c r="O36" s="100">
        <v>14</v>
      </c>
      <c r="P36" s="141"/>
      <c r="Q36" s="141"/>
      <c r="R36" s="141"/>
      <c r="S36" s="141"/>
      <c r="T36" s="141"/>
      <c r="U36" s="141"/>
      <c r="V36" s="141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</row>
    <row r="37" spans="1:91">
      <c r="A37" s="616"/>
      <c r="B37" s="416" t="s">
        <v>7</v>
      </c>
      <c r="C37" s="646"/>
      <c r="D37" s="135"/>
      <c r="E37" s="159"/>
      <c r="F37" s="159">
        <v>3.2</v>
      </c>
      <c r="G37" s="93">
        <v>4</v>
      </c>
      <c r="H37" s="93">
        <v>5</v>
      </c>
      <c r="I37" s="93">
        <v>6.3</v>
      </c>
      <c r="J37" s="93">
        <v>8</v>
      </c>
      <c r="K37" s="93">
        <v>9</v>
      </c>
      <c r="L37" s="93">
        <v>10</v>
      </c>
      <c r="M37" s="93">
        <v>11</v>
      </c>
      <c r="N37" s="93">
        <v>12.5</v>
      </c>
      <c r="O37" s="94">
        <v>15</v>
      </c>
      <c r="P37" s="141"/>
      <c r="Q37" s="141"/>
      <c r="R37" s="141"/>
      <c r="S37" s="141"/>
      <c r="T37" s="141"/>
      <c r="U37" s="141"/>
      <c r="V37" s="141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</row>
    <row r="38" spans="1:91">
      <c r="A38" s="86" t="s">
        <v>59</v>
      </c>
      <c r="B38" s="405" t="s">
        <v>247</v>
      </c>
      <c r="C38" s="404" t="s">
        <v>0</v>
      </c>
      <c r="D38" s="29"/>
      <c r="E38" s="121"/>
      <c r="F38" s="121">
        <f>'Интерактивный прайс-лист'!$F$26*VLOOKUP(F34,'для поиска'!$B$1:$C$99980,2,0)</f>
        <v>806</v>
      </c>
      <c r="G38" s="36">
        <f>'Интерактивный прайс-лист'!$F$26*VLOOKUP(G34,'для поиска'!$B$1:$C$99980,2,0)</f>
        <v>820</v>
      </c>
      <c r="H38" s="36">
        <f>'Интерактивный прайс-лист'!$F$26*VLOOKUP(H34,'для поиска'!$B$1:$C$99980,2,0)</f>
        <v>927</v>
      </c>
      <c r="I38" s="36">
        <f>'Интерактивный прайс-лист'!$F$26*VLOOKUP(I34,'для поиска'!$B$1:$C$99980,2,0)</f>
        <v>953</v>
      </c>
      <c r="J38" s="36">
        <f>'Интерактивный прайс-лист'!$F$26*VLOOKUP(J34,'для поиска'!$B$1:$C$99980,2,0)</f>
        <v>1189</v>
      </c>
      <c r="K38" s="36">
        <f>'Интерактивный прайс-лист'!$F$26*VLOOKUP(K34,'для поиска'!$B$1:$C$99980,2,0)</f>
        <v>1236</v>
      </c>
      <c r="L38" s="36">
        <f>'Интерактивный прайс-лист'!$F$26*VLOOKUP(L34,'для поиска'!$B$1:$C$99980,2,0)</f>
        <v>1272</v>
      </c>
      <c r="M38" s="36">
        <f>'Интерактивный прайс-лист'!$F$26*VLOOKUP(M34,'для поиска'!$B$1:$C$99980,2,0)</f>
        <v>1392</v>
      </c>
      <c r="N38" s="36">
        <f>'Интерактивный прайс-лист'!$F$26*VLOOKUP(N34,'для поиска'!$B$1:$C$99980,2,0)</f>
        <v>1470</v>
      </c>
      <c r="O38" s="30">
        <f>'Интерактивный прайс-лист'!$F$26*VLOOKUP(O34,'для поиска'!$B$1:$C$99980,2,0)</f>
        <v>1523</v>
      </c>
      <c r="P38" s="141"/>
      <c r="Q38" s="141"/>
      <c r="R38" s="141"/>
      <c r="S38" s="141"/>
      <c r="T38" s="141"/>
      <c r="U38" s="141"/>
      <c r="V38" s="141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</row>
    <row r="39" spans="1:91">
      <c r="A39" s="86" t="s">
        <v>15</v>
      </c>
      <c r="B39" s="89" t="s">
        <v>200</v>
      </c>
      <c r="C39" s="404" t="s">
        <v>0</v>
      </c>
      <c r="D39" s="29"/>
      <c r="E39" s="121"/>
      <c r="F39" s="121">
        <f>'Интерактивный прайс-лист'!$F$26*VLOOKUP(F35,'для поиска'!$B$1:$C$999980,2,0)</f>
        <v>260</v>
      </c>
      <c r="G39" s="36">
        <f>'Интерактивный прайс-лист'!$F$26*VLOOKUP(G35,'для поиска'!$B$1:$C$999980,2,0)</f>
        <v>260</v>
      </c>
      <c r="H39" s="36">
        <f>'Интерактивный прайс-лист'!$F$26*VLOOKUP(H35,'для поиска'!$B$1:$C$999980,2,0)</f>
        <v>260</v>
      </c>
      <c r="I39" s="36">
        <f>'Интерактивный прайс-лист'!$F$26*VLOOKUP(I35,'для поиска'!$B$1:$C$999980,2,0)</f>
        <v>260</v>
      </c>
      <c r="J39" s="36">
        <f>'Интерактивный прайс-лист'!$F$26*VLOOKUP(J35,'для поиска'!$B$1:$C$999980,2,0)</f>
        <v>260</v>
      </c>
      <c r="K39" s="36">
        <f>'Интерактивный прайс-лист'!$F$26*VLOOKUP(K35,'для поиска'!$B$1:$C$999980,2,0)</f>
        <v>260</v>
      </c>
      <c r="L39" s="36">
        <f>'Интерактивный прайс-лист'!$F$26*VLOOKUP(L35,'для поиска'!$B$1:$C$999980,2,0)</f>
        <v>260</v>
      </c>
      <c r="M39" s="36">
        <f>'Интерактивный прайс-лист'!$F$26*VLOOKUP(M35,'для поиска'!$B$1:$C$999980,2,0)</f>
        <v>260</v>
      </c>
      <c r="N39" s="36">
        <f>'Интерактивный прайс-лист'!$F$26*VLOOKUP(N35,'для поиска'!$B$1:$C$999980,2,0)</f>
        <v>260</v>
      </c>
      <c r="O39" s="30">
        <f>'Интерактивный прайс-лист'!$F$26*VLOOKUP(O35,'для поиска'!$B$1:$C$999980,2,0)</f>
        <v>260</v>
      </c>
      <c r="P39" s="141"/>
      <c r="Q39" s="141"/>
      <c r="R39" s="141"/>
      <c r="S39" s="141"/>
      <c r="T39" s="141"/>
      <c r="U39" s="141"/>
      <c r="V39" s="141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</row>
    <row r="40" spans="1:91" ht="13.5" thickBot="1">
      <c r="A40" s="78" t="s">
        <v>12</v>
      </c>
      <c r="B40" s="54" t="s">
        <v>601</v>
      </c>
      <c r="C40" s="152" t="s">
        <v>0</v>
      </c>
      <c r="D40" s="151"/>
      <c r="E40" s="160"/>
      <c r="F40" s="160" t="s">
        <v>13</v>
      </c>
      <c r="G40" s="33" t="s">
        <v>13</v>
      </c>
      <c r="H40" s="33" t="s">
        <v>13</v>
      </c>
      <c r="I40" s="33" t="s">
        <v>13</v>
      </c>
      <c r="J40" s="33" t="s">
        <v>13</v>
      </c>
      <c r="K40" s="33" t="s">
        <v>13</v>
      </c>
      <c r="L40" s="33" t="s">
        <v>13</v>
      </c>
      <c r="M40" s="33" t="s">
        <v>13</v>
      </c>
      <c r="N40" s="33" t="s">
        <v>13</v>
      </c>
      <c r="O40" s="90" t="s">
        <v>13</v>
      </c>
      <c r="P40" s="141"/>
      <c r="Q40" s="141"/>
      <c r="R40" s="141"/>
      <c r="S40" s="141"/>
      <c r="T40" s="141"/>
      <c r="U40" s="141"/>
      <c r="V40" s="141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</row>
    <row r="41" spans="1:91">
      <c r="A41" s="141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</row>
    <row r="42" spans="1:91" ht="13.5" thickBot="1">
      <c r="A42" s="141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</row>
    <row r="43" spans="1:91" ht="13.5" customHeight="1" thickBot="1">
      <c r="A43" s="647" t="s">
        <v>53</v>
      </c>
      <c r="B43" s="648"/>
      <c r="C43" s="648"/>
      <c r="D43" s="335" t="s">
        <v>278</v>
      </c>
      <c r="E43" s="335" t="s">
        <v>279</v>
      </c>
      <c r="F43" s="335" t="s">
        <v>280</v>
      </c>
      <c r="G43" s="336" t="s">
        <v>281</v>
      </c>
      <c r="H43" s="142"/>
      <c r="I43" s="142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</row>
    <row r="44" spans="1:91">
      <c r="A44" s="634" t="s">
        <v>4</v>
      </c>
      <c r="B44" s="72" t="s">
        <v>6</v>
      </c>
      <c r="C44" s="639" t="s">
        <v>5</v>
      </c>
      <c r="D44" s="138">
        <v>1.8</v>
      </c>
      <c r="E44" s="165">
        <v>2.2000000000000002</v>
      </c>
      <c r="F44" s="131">
        <v>2.8</v>
      </c>
      <c r="G44" s="243">
        <v>3.6</v>
      </c>
      <c r="H44" s="142"/>
      <c r="I44" s="142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</row>
    <row r="45" spans="1:91">
      <c r="A45" s="616"/>
      <c r="B45" s="76" t="s">
        <v>7</v>
      </c>
      <c r="C45" s="640"/>
      <c r="D45" s="135">
        <v>2.2000000000000002</v>
      </c>
      <c r="E45" s="159">
        <v>2.6</v>
      </c>
      <c r="F45" s="93">
        <v>3.2</v>
      </c>
      <c r="G45" s="137">
        <v>4</v>
      </c>
      <c r="H45" s="142"/>
      <c r="I45" s="142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</row>
    <row r="46" spans="1:91">
      <c r="A46" s="96" t="s">
        <v>8</v>
      </c>
      <c r="B46" s="211" t="s">
        <v>247</v>
      </c>
      <c r="C46" s="87" t="s">
        <v>0</v>
      </c>
      <c r="D46" s="29">
        <f>'Интерактивный прайс-лист'!$F$26*VLOOKUP(D43,'для поиска'!$B$1:$C$99980,2,0)</f>
        <v>770</v>
      </c>
      <c r="E46" s="121">
        <f>'Интерактивный прайс-лист'!$F$26*VLOOKUP(E43,'для поиска'!$B$1:$C$99980,2,0)</f>
        <v>789</v>
      </c>
      <c r="F46" s="36">
        <f>'Интерактивный прайс-лист'!$F$26*VLOOKUP(F43,'для поиска'!$B$1:$C$99980,2,0)</f>
        <v>806</v>
      </c>
      <c r="G46" s="120">
        <f>'Интерактивный прайс-лист'!$F$26*VLOOKUP(G43,'для поиска'!$B$1:$C$99980,2,0)</f>
        <v>848</v>
      </c>
      <c r="H46" s="142"/>
      <c r="I46" s="142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</row>
    <row r="47" spans="1:91" ht="13.5" thickBot="1">
      <c r="A47" s="39" t="s">
        <v>12</v>
      </c>
      <c r="B47" s="54" t="s">
        <v>601</v>
      </c>
      <c r="C47" s="40" t="s">
        <v>0</v>
      </c>
      <c r="D47" s="151" t="s">
        <v>13</v>
      </c>
      <c r="E47" s="160" t="s">
        <v>13</v>
      </c>
      <c r="F47" s="33" t="s">
        <v>13</v>
      </c>
      <c r="G47" s="185" t="s">
        <v>13</v>
      </c>
      <c r="H47" s="142"/>
      <c r="I47" s="142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</row>
    <row r="48" spans="1:91">
      <c r="A48" s="141"/>
      <c r="B48" s="141"/>
      <c r="C48" s="141"/>
      <c r="D48" s="141"/>
      <c r="E48" s="141"/>
      <c r="F48" s="141"/>
      <c r="G48" s="141"/>
      <c r="H48" s="142"/>
      <c r="I48" s="142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</row>
    <row r="49" spans="1:91" ht="13.5" thickBot="1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</row>
    <row r="50" spans="1:91" ht="13.5" customHeight="1" thickBot="1">
      <c r="A50" s="647" t="s">
        <v>54</v>
      </c>
      <c r="B50" s="648"/>
      <c r="C50" s="648"/>
      <c r="D50" s="327"/>
      <c r="E50" s="313" t="s">
        <v>284</v>
      </c>
      <c r="F50" s="313" t="s">
        <v>285</v>
      </c>
      <c r="G50" s="313" t="s">
        <v>286</v>
      </c>
      <c r="H50" s="313" t="s">
        <v>287</v>
      </c>
      <c r="I50" s="313" t="s">
        <v>288</v>
      </c>
      <c r="J50" s="313" t="s">
        <v>289</v>
      </c>
      <c r="K50" s="313" t="s">
        <v>290</v>
      </c>
      <c r="L50" s="313" t="s">
        <v>291</v>
      </c>
      <c r="M50" s="313"/>
      <c r="N50" s="313" t="s">
        <v>292</v>
      </c>
      <c r="O50" s="314" t="s">
        <v>293</v>
      </c>
      <c r="P50" s="141"/>
      <c r="Q50" s="141"/>
      <c r="R50" s="141"/>
      <c r="S50" s="141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</row>
    <row r="51" spans="1:91">
      <c r="A51" s="624" t="s">
        <v>4</v>
      </c>
      <c r="B51" s="72" t="s">
        <v>6</v>
      </c>
      <c r="C51" s="622" t="s">
        <v>5</v>
      </c>
      <c r="D51" s="138"/>
      <c r="E51" s="165">
        <v>2.2000000000000002</v>
      </c>
      <c r="F51" s="165">
        <v>2.8</v>
      </c>
      <c r="G51" s="165">
        <v>3.6</v>
      </c>
      <c r="H51" s="131">
        <v>4.5</v>
      </c>
      <c r="I51" s="131">
        <v>5.6</v>
      </c>
      <c r="J51" s="131">
        <v>7.1</v>
      </c>
      <c r="K51" s="131">
        <v>8</v>
      </c>
      <c r="L51" s="131">
        <v>9</v>
      </c>
      <c r="M51" s="131"/>
      <c r="N51" s="131">
        <v>11.2</v>
      </c>
      <c r="O51" s="132">
        <v>14</v>
      </c>
      <c r="P51" s="141"/>
      <c r="Q51" s="141"/>
      <c r="R51" s="141"/>
      <c r="S51" s="141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</row>
    <row r="52" spans="1:91">
      <c r="A52" s="625"/>
      <c r="B52" s="76" t="s">
        <v>7</v>
      </c>
      <c r="C52" s="623"/>
      <c r="D52" s="135"/>
      <c r="E52" s="159">
        <v>2.6</v>
      </c>
      <c r="F52" s="159">
        <v>3.2</v>
      </c>
      <c r="G52" s="159">
        <v>4</v>
      </c>
      <c r="H52" s="93">
        <v>5</v>
      </c>
      <c r="I52" s="93">
        <v>6.3</v>
      </c>
      <c r="J52" s="93">
        <v>8</v>
      </c>
      <c r="K52" s="93">
        <v>9</v>
      </c>
      <c r="L52" s="93">
        <v>10</v>
      </c>
      <c r="M52" s="93"/>
      <c r="N52" s="93">
        <v>12.5</v>
      </c>
      <c r="O52" s="94">
        <v>15.5</v>
      </c>
      <c r="P52" s="141"/>
      <c r="Q52" s="141"/>
      <c r="R52" s="141"/>
      <c r="S52" s="141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</row>
    <row r="53" spans="1:91">
      <c r="A53" s="96" t="s">
        <v>8</v>
      </c>
      <c r="B53" s="211" t="s">
        <v>247</v>
      </c>
      <c r="C53" s="89" t="s">
        <v>0</v>
      </c>
      <c r="D53" s="29"/>
      <c r="E53" s="121">
        <f>'Интерактивный прайс-лист'!$F$26*VLOOKUP(E50,'для поиска'!$B$1:$C$99980,2,0)</f>
        <v>673</v>
      </c>
      <c r="F53" s="121">
        <f>'Интерактивный прайс-лист'!$F$26*VLOOKUP(F50,'для поиска'!$B$1:$C$99980,2,0)</f>
        <v>697</v>
      </c>
      <c r="G53" s="121">
        <f>'Интерактивный прайс-лист'!$F$26*VLOOKUP(G50,'для поиска'!$B$1:$C$99980,2,0)</f>
        <v>708</v>
      </c>
      <c r="H53" s="36">
        <f>'Интерактивный прайс-лист'!$F$26*VLOOKUP(H50,'для поиска'!$B$1:$C$99980,2,0)</f>
        <v>894</v>
      </c>
      <c r="I53" s="36">
        <f>'Интерактивный прайс-лист'!$F$26*VLOOKUP(I50,'для поиска'!$B$1:$C$99980,2,0)</f>
        <v>914</v>
      </c>
      <c r="J53" s="36">
        <f>'Интерактивный прайс-лист'!$F$26*VLOOKUP(J50,'для поиска'!$B$1:$C$99980,2,0)</f>
        <v>934</v>
      </c>
      <c r="K53" s="36">
        <f>'Интерактивный прайс-лист'!$F$26*VLOOKUP(K50,'для поиска'!$B$1:$C$99980,2,0)</f>
        <v>1008</v>
      </c>
      <c r="L53" s="36">
        <f>'Интерактивный прайс-лист'!$F$26*VLOOKUP(L50,'для поиска'!$B$1:$C$99980,2,0)</f>
        <v>1058</v>
      </c>
      <c r="M53" s="36"/>
      <c r="N53" s="36">
        <f>'Интерактивный прайс-лист'!$F$26*VLOOKUP(N50,'для поиска'!$B$1:$C$99980,2,0)</f>
        <v>1143</v>
      </c>
      <c r="O53" s="30">
        <f>'Интерактивный прайс-лист'!$F$26*VLOOKUP(O50,'для поиска'!$B$1:$C$99980,2,0)</f>
        <v>1175</v>
      </c>
      <c r="P53" s="141"/>
      <c r="Q53" s="141"/>
      <c r="R53" s="141"/>
      <c r="S53" s="141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</row>
    <row r="54" spans="1:91" ht="13.5" thickBot="1">
      <c r="A54" s="153" t="s">
        <v>12</v>
      </c>
      <c r="B54" s="54" t="s">
        <v>601</v>
      </c>
      <c r="C54" s="154" t="s">
        <v>0</v>
      </c>
      <c r="D54" s="151"/>
      <c r="E54" s="160" t="s">
        <v>13</v>
      </c>
      <c r="F54" s="160" t="s">
        <v>13</v>
      </c>
      <c r="G54" s="160" t="s">
        <v>13</v>
      </c>
      <c r="H54" s="33" t="s">
        <v>13</v>
      </c>
      <c r="I54" s="33" t="s">
        <v>13</v>
      </c>
      <c r="J54" s="33" t="s">
        <v>13</v>
      </c>
      <c r="K54" s="33" t="s">
        <v>13</v>
      </c>
      <c r="L54" s="33" t="s">
        <v>13</v>
      </c>
      <c r="M54" s="33"/>
      <c r="N54" s="33" t="s">
        <v>13</v>
      </c>
      <c r="O54" s="90" t="s">
        <v>13</v>
      </c>
      <c r="P54" s="141"/>
      <c r="Q54" s="141"/>
      <c r="R54" s="141"/>
      <c r="S54" s="141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</row>
    <row r="55" spans="1:91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</row>
    <row r="56" spans="1:91" ht="13.5" thickBot="1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</row>
    <row r="57" spans="1:91" ht="13.5" customHeight="1" thickBot="1">
      <c r="A57" s="647" t="s">
        <v>55</v>
      </c>
      <c r="B57" s="648"/>
      <c r="C57" s="648"/>
      <c r="D57" s="327"/>
      <c r="E57" s="335"/>
      <c r="F57" s="335"/>
      <c r="G57" s="335"/>
      <c r="H57" s="335"/>
      <c r="I57" s="335"/>
      <c r="J57" s="335" t="s">
        <v>294</v>
      </c>
      <c r="K57" s="335" t="s">
        <v>295</v>
      </c>
      <c r="L57" s="335" t="s">
        <v>296</v>
      </c>
      <c r="M57" s="335"/>
      <c r="N57" s="335" t="s">
        <v>297</v>
      </c>
      <c r="O57" s="335" t="s">
        <v>298</v>
      </c>
      <c r="P57" s="335" t="s">
        <v>299</v>
      </c>
      <c r="Q57" s="335" t="s">
        <v>300</v>
      </c>
      <c r="R57" s="335" t="s">
        <v>301</v>
      </c>
      <c r="S57" s="335" t="s">
        <v>302</v>
      </c>
      <c r="T57" s="335" t="s">
        <v>492</v>
      </c>
      <c r="U57" s="335" t="s">
        <v>493</v>
      </c>
      <c r="V57" s="336" t="s">
        <v>494</v>
      </c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</row>
    <row r="58" spans="1:91">
      <c r="A58" s="634" t="s">
        <v>4</v>
      </c>
      <c r="B58" s="72" t="s">
        <v>6</v>
      </c>
      <c r="C58" s="635" t="s">
        <v>5</v>
      </c>
      <c r="D58" s="429"/>
      <c r="E58" s="95"/>
      <c r="F58" s="95"/>
      <c r="G58" s="95"/>
      <c r="H58" s="95"/>
      <c r="I58" s="95"/>
      <c r="J58" s="95">
        <v>7.1</v>
      </c>
      <c r="K58" s="95">
        <v>8</v>
      </c>
      <c r="L58" s="95">
        <v>9</v>
      </c>
      <c r="M58" s="95"/>
      <c r="N58" s="95">
        <v>11.2</v>
      </c>
      <c r="O58" s="95">
        <v>14</v>
      </c>
      <c r="P58" s="186">
        <v>16</v>
      </c>
      <c r="Q58" s="131">
        <v>20</v>
      </c>
      <c r="R58" s="131">
        <v>25</v>
      </c>
      <c r="S58" s="131">
        <v>28</v>
      </c>
      <c r="T58" s="131">
        <v>40</v>
      </c>
      <c r="U58" s="131">
        <v>45</v>
      </c>
      <c r="V58" s="187">
        <v>56</v>
      </c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</row>
    <row r="59" spans="1:91">
      <c r="A59" s="616"/>
      <c r="B59" s="76" t="s">
        <v>7</v>
      </c>
      <c r="C59" s="636"/>
      <c r="D59" s="135"/>
      <c r="E59" s="93"/>
      <c r="F59" s="93"/>
      <c r="G59" s="93"/>
      <c r="H59" s="93"/>
      <c r="I59" s="93"/>
      <c r="J59" s="93">
        <v>8</v>
      </c>
      <c r="K59" s="93">
        <v>9</v>
      </c>
      <c r="L59" s="93">
        <v>10</v>
      </c>
      <c r="M59" s="93"/>
      <c r="N59" s="93">
        <v>12.5</v>
      </c>
      <c r="O59" s="93">
        <v>16</v>
      </c>
      <c r="P59" s="170">
        <v>18</v>
      </c>
      <c r="Q59" s="93">
        <v>22.5</v>
      </c>
      <c r="R59" s="93">
        <v>26</v>
      </c>
      <c r="S59" s="93">
        <v>31.5</v>
      </c>
      <c r="T59" s="93">
        <v>45</v>
      </c>
      <c r="U59" s="93">
        <v>50</v>
      </c>
      <c r="V59" s="137">
        <v>63</v>
      </c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</row>
    <row r="60" spans="1:91">
      <c r="A60" s="86" t="s">
        <v>10</v>
      </c>
      <c r="B60" s="211" t="s">
        <v>247</v>
      </c>
      <c r="C60" s="430" t="s">
        <v>0</v>
      </c>
      <c r="D60" s="29"/>
      <c r="E60" s="36"/>
      <c r="F60" s="36"/>
      <c r="G60" s="36"/>
      <c r="H60" s="36"/>
      <c r="I60" s="36"/>
      <c r="J60" s="36">
        <f>'Интерактивный прайс-лист'!$F$26*VLOOKUP(J57,'для поиска'!$B$1:$C$99980,2,0)</f>
        <v>1039</v>
      </c>
      <c r="K60" s="36">
        <f>'Интерактивный прайс-лист'!$F$26*VLOOKUP(K57,'для поиска'!$B$1:$C$99980,2,0)</f>
        <v>1124</v>
      </c>
      <c r="L60" s="36">
        <f>'Интерактивный прайс-лист'!$F$26*VLOOKUP(L57,'для поиска'!$B$1:$C$99980,2,0)</f>
        <v>1167</v>
      </c>
      <c r="M60" s="36"/>
      <c r="N60" s="36">
        <f>'Интерактивный прайс-лист'!$F$26*VLOOKUP(N57,'для поиска'!$B$1:$C$99980,2,0)</f>
        <v>1192</v>
      </c>
      <c r="O60" s="36">
        <f>'Интерактивный прайс-лист'!$F$26*VLOOKUP(O57,'для поиска'!$B$1:$C$99980,2,0)</f>
        <v>1225</v>
      </c>
      <c r="P60" s="169">
        <f>'Интерактивный прайс-лист'!$F$26*VLOOKUP(P57,'для поиска'!$B$1:$C$99980,2,0)</f>
        <v>1326</v>
      </c>
      <c r="Q60" s="36">
        <f>'Интерактивный прайс-лист'!$F$26*VLOOKUP(Q57,'для поиска'!$B$1:$C$99980,2,0)</f>
        <v>2238</v>
      </c>
      <c r="R60" s="36">
        <f>'Интерактивный прайс-лист'!$F$26*VLOOKUP(R57,'для поиска'!$B$1:$C$99980,2,0)</f>
        <v>2271</v>
      </c>
      <c r="S60" s="36">
        <f>'Интерактивный прайс-лист'!$F$26*VLOOKUP(S57,'для поиска'!$B$1:$C$99980,2,0)</f>
        <v>2299</v>
      </c>
      <c r="T60" s="36">
        <f>'Интерактивный прайс-лист'!$F$26*VLOOKUP(T57,'для поиска'!$B$1:$C$99980,2,0)</f>
        <v>4390</v>
      </c>
      <c r="U60" s="36">
        <f>'Интерактивный прайс-лист'!$F$26*VLOOKUP(U57,'для поиска'!$B$1:$C$99980,2,0)</f>
        <v>4573</v>
      </c>
      <c r="V60" s="120">
        <f>'Интерактивный прайс-лист'!$F$26*VLOOKUP(V57,'для поиска'!$B$1:$C$99980,2,0)</f>
        <v>4772</v>
      </c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</row>
    <row r="61" spans="1:91" ht="13.5" thickBot="1">
      <c r="A61" s="39" t="s">
        <v>12</v>
      </c>
      <c r="B61" s="54" t="s">
        <v>601</v>
      </c>
      <c r="C61" s="384" t="s">
        <v>0</v>
      </c>
      <c r="D61" s="151"/>
      <c r="E61" s="33"/>
      <c r="F61" s="33"/>
      <c r="G61" s="33"/>
      <c r="H61" s="33"/>
      <c r="I61" s="33"/>
      <c r="J61" s="33" t="s">
        <v>13</v>
      </c>
      <c r="K61" s="33" t="s">
        <v>13</v>
      </c>
      <c r="L61" s="33" t="s">
        <v>13</v>
      </c>
      <c r="M61" s="33"/>
      <c r="N61" s="33" t="s">
        <v>13</v>
      </c>
      <c r="O61" s="33" t="s">
        <v>13</v>
      </c>
      <c r="P61" s="154" t="s">
        <v>13</v>
      </c>
      <c r="Q61" s="33" t="s">
        <v>13</v>
      </c>
      <c r="R61" s="33" t="s">
        <v>13</v>
      </c>
      <c r="S61" s="33" t="s">
        <v>13</v>
      </c>
      <c r="T61" s="33" t="s">
        <v>13</v>
      </c>
      <c r="U61" s="33" t="s">
        <v>13</v>
      </c>
      <c r="V61" s="185" t="s">
        <v>13</v>
      </c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</row>
    <row r="62" spans="1:91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</row>
    <row r="63" spans="1:91" ht="13.5" thickBot="1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</row>
    <row r="64" spans="1:91" ht="13.5" thickBot="1">
      <c r="A64" s="629" t="s">
        <v>425</v>
      </c>
      <c r="B64" s="630"/>
      <c r="C64" s="630"/>
      <c r="D64" s="327"/>
      <c r="E64" s="335"/>
      <c r="F64" s="335"/>
      <c r="G64" s="335" t="s">
        <v>303</v>
      </c>
      <c r="H64" s="335" t="s">
        <v>304</v>
      </c>
      <c r="I64" s="335" t="s">
        <v>305</v>
      </c>
      <c r="J64" s="335" t="s">
        <v>306</v>
      </c>
      <c r="K64" s="335" t="s">
        <v>307</v>
      </c>
      <c r="L64" s="335" t="s">
        <v>308</v>
      </c>
      <c r="M64" s="335"/>
      <c r="N64" s="335" t="s">
        <v>309</v>
      </c>
      <c r="O64" s="335" t="s">
        <v>310</v>
      </c>
      <c r="P64" s="336" t="s">
        <v>627</v>
      </c>
      <c r="Q64" s="141"/>
      <c r="R64" s="141"/>
      <c r="S64" s="141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</row>
    <row r="65" spans="1:91">
      <c r="A65" s="634" t="s">
        <v>4</v>
      </c>
      <c r="B65" s="72" t="s">
        <v>6</v>
      </c>
      <c r="C65" s="635" t="s">
        <v>5</v>
      </c>
      <c r="D65" s="429"/>
      <c r="E65" s="95"/>
      <c r="F65" s="95"/>
      <c r="G65" s="95">
        <v>3.6</v>
      </c>
      <c r="H65" s="95">
        <v>4.5</v>
      </c>
      <c r="I65" s="95">
        <v>5.6</v>
      </c>
      <c r="J65" s="95">
        <v>7.1</v>
      </c>
      <c r="K65" s="95">
        <v>8</v>
      </c>
      <c r="L65" s="95">
        <v>9</v>
      </c>
      <c r="M65" s="131"/>
      <c r="N65" s="158">
        <v>11.2</v>
      </c>
      <c r="O65" s="158">
        <v>14</v>
      </c>
      <c r="P65" s="100">
        <v>16</v>
      </c>
      <c r="Q65" s="141"/>
      <c r="R65" s="141"/>
      <c r="S65" s="141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</row>
    <row r="66" spans="1:91">
      <c r="A66" s="616"/>
      <c r="B66" s="76" t="s">
        <v>7</v>
      </c>
      <c r="C66" s="636"/>
      <c r="D66" s="135"/>
      <c r="E66" s="93"/>
      <c r="F66" s="93"/>
      <c r="G66" s="93">
        <v>4</v>
      </c>
      <c r="H66" s="93">
        <v>5</v>
      </c>
      <c r="I66" s="93">
        <v>6.3</v>
      </c>
      <c r="J66" s="93">
        <v>8</v>
      </c>
      <c r="K66" s="93">
        <v>9</v>
      </c>
      <c r="L66" s="93">
        <v>10</v>
      </c>
      <c r="M66" s="93"/>
      <c r="N66" s="159">
        <v>12.5</v>
      </c>
      <c r="O66" s="159">
        <v>15.5</v>
      </c>
      <c r="P66" s="94">
        <v>18</v>
      </c>
      <c r="Q66" s="141"/>
      <c r="R66" s="141"/>
      <c r="S66" s="141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</row>
    <row r="67" spans="1:91">
      <c r="A67" s="96" t="s">
        <v>8</v>
      </c>
      <c r="B67" s="211" t="s">
        <v>247</v>
      </c>
      <c r="C67" s="97" t="s">
        <v>0</v>
      </c>
      <c r="D67" s="29"/>
      <c r="E67" s="36"/>
      <c r="F67" s="36"/>
      <c r="G67" s="36">
        <f>'Интерактивный прайс-лист'!$F$26*VLOOKUP(G64,'для поиска'!$B$1:$C$99980,2,0)</f>
        <v>1021</v>
      </c>
      <c r="H67" s="36">
        <f>'Интерактивный прайс-лист'!$F$26*VLOOKUP(H64,'для поиска'!$B$1:$C$99980,2,0)</f>
        <v>1047</v>
      </c>
      <c r="I67" s="36">
        <f>'Интерактивный прайс-лист'!$F$26*VLOOKUP(I64,'для поиска'!$B$1:$C$99980,2,0)</f>
        <v>1070</v>
      </c>
      <c r="J67" s="36">
        <f>'Интерактивный прайс-лист'!$F$26*VLOOKUP(J64,'для поиска'!$B$1:$C$99980,2,0)</f>
        <v>1136</v>
      </c>
      <c r="K67" s="36">
        <f>'Интерактивный прайс-лист'!$F$26*VLOOKUP(K64,'для поиска'!$B$1:$C$99980,2,0)</f>
        <v>1193</v>
      </c>
      <c r="L67" s="36">
        <f>'Интерактивный прайс-лист'!$F$26*VLOOKUP(L64,'для поиска'!$B$1:$C$99980,2,0)</f>
        <v>1254</v>
      </c>
      <c r="M67" s="36"/>
      <c r="N67" s="121">
        <f>'Интерактивный прайс-лист'!$F$26*VLOOKUP(N64,'для поиска'!$B$1:$C$99980,2,0)</f>
        <v>1444</v>
      </c>
      <c r="O67" s="121">
        <f>'Интерактивный прайс-лист'!$F$26*VLOOKUP(O64,'для поиска'!$B$1:$C$99980,2,0)</f>
        <v>1567</v>
      </c>
      <c r="P67" s="30">
        <f>'Интерактивный прайс-лист'!$F$26*VLOOKUP(P64,'для поиска'!$B$1:$C$99980,2,0)</f>
        <v>1897</v>
      </c>
      <c r="Q67" s="141"/>
      <c r="R67" s="141"/>
      <c r="S67" s="141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</row>
    <row r="68" spans="1:91" ht="13.5" thickBot="1">
      <c r="A68" s="39" t="s">
        <v>12</v>
      </c>
      <c r="B68" s="54" t="s">
        <v>601</v>
      </c>
      <c r="C68" s="384" t="s">
        <v>0</v>
      </c>
      <c r="D68" s="151"/>
      <c r="E68" s="33"/>
      <c r="F68" s="33"/>
      <c r="G68" s="33" t="s">
        <v>13</v>
      </c>
      <c r="H68" s="33" t="s">
        <v>13</v>
      </c>
      <c r="I68" s="33" t="s">
        <v>13</v>
      </c>
      <c r="J68" s="33" t="s">
        <v>13</v>
      </c>
      <c r="K68" s="33" t="s">
        <v>13</v>
      </c>
      <c r="L68" s="33" t="s">
        <v>13</v>
      </c>
      <c r="M68" s="33"/>
      <c r="N68" s="160" t="s">
        <v>13</v>
      </c>
      <c r="O68" s="160" t="s">
        <v>13</v>
      </c>
      <c r="P68" s="90" t="s">
        <v>13</v>
      </c>
      <c r="Q68" s="141"/>
      <c r="R68" s="141"/>
      <c r="S68" s="141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</row>
    <row r="69" spans="1:91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</row>
    <row r="70" spans="1:91" ht="13.5" thickBot="1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</row>
    <row r="71" spans="1:91" ht="13.5" thickBot="1">
      <c r="A71" s="629" t="s">
        <v>49</v>
      </c>
      <c r="B71" s="630"/>
      <c r="C71" s="630"/>
      <c r="D71" s="327"/>
      <c r="E71" s="313" t="s">
        <v>248</v>
      </c>
      <c r="F71" s="313" t="s">
        <v>249</v>
      </c>
      <c r="G71" s="313" t="s">
        <v>250</v>
      </c>
      <c r="H71" s="313" t="s">
        <v>251</v>
      </c>
      <c r="I71" s="313" t="s">
        <v>252</v>
      </c>
      <c r="J71" s="314" t="s">
        <v>253</v>
      </c>
      <c r="K71" s="141"/>
      <c r="L71" s="141"/>
      <c r="M71" s="141"/>
      <c r="N71" s="141"/>
      <c r="O71" s="141"/>
      <c r="P71" s="141"/>
      <c r="Q71" s="141"/>
      <c r="R71" s="141"/>
      <c r="S71" s="141"/>
    </row>
    <row r="72" spans="1:91">
      <c r="A72" s="631" t="s">
        <v>4</v>
      </c>
      <c r="B72" s="56" t="s">
        <v>6</v>
      </c>
      <c r="C72" s="633" t="s">
        <v>5</v>
      </c>
      <c r="D72" s="126"/>
      <c r="E72" s="163">
        <v>2.2000000000000002</v>
      </c>
      <c r="F72" s="127">
        <v>2.8</v>
      </c>
      <c r="G72" s="127">
        <v>3.6</v>
      </c>
      <c r="H72" s="127">
        <v>4.5</v>
      </c>
      <c r="I72" s="127">
        <v>5.6</v>
      </c>
      <c r="J72" s="128">
        <v>7.1</v>
      </c>
      <c r="K72" s="141"/>
      <c r="L72" s="141"/>
      <c r="M72" s="141"/>
      <c r="N72" s="141"/>
      <c r="O72" s="141"/>
      <c r="P72" s="141"/>
      <c r="Q72" s="141"/>
      <c r="R72" s="141"/>
      <c r="S72" s="141"/>
    </row>
    <row r="73" spans="1:91">
      <c r="A73" s="632"/>
      <c r="B73" s="57" t="s">
        <v>7</v>
      </c>
      <c r="C73" s="552"/>
      <c r="D73" s="129"/>
      <c r="E73" s="164">
        <v>2.6</v>
      </c>
      <c r="F73" s="130">
        <v>3.2</v>
      </c>
      <c r="G73" s="130">
        <v>4</v>
      </c>
      <c r="H73" s="130">
        <v>5</v>
      </c>
      <c r="I73" s="130">
        <v>6.3</v>
      </c>
      <c r="J73" s="91">
        <v>8</v>
      </c>
      <c r="K73" s="141"/>
      <c r="L73" s="141"/>
      <c r="M73" s="141"/>
      <c r="N73" s="141"/>
      <c r="O73" s="141"/>
      <c r="P73" s="141"/>
      <c r="Q73" s="141"/>
      <c r="R73" s="141"/>
      <c r="S73" s="141"/>
    </row>
    <row r="74" spans="1:91">
      <c r="A74" s="31" t="s">
        <v>8</v>
      </c>
      <c r="B74" s="395" t="s">
        <v>247</v>
      </c>
      <c r="C74" s="32" t="s">
        <v>0</v>
      </c>
      <c r="D74" s="29"/>
      <c r="E74" s="121">
        <f>'Интерактивный прайс-лист'!$F$26*VLOOKUP(E71,'для поиска'!$B$1:$C$99980,2,0)</f>
        <v>594</v>
      </c>
      <c r="F74" s="36">
        <f>'Интерактивный прайс-лист'!$F$26*VLOOKUP(F71,'для поиска'!$B$1:$C$99980,2,0)</f>
        <v>608</v>
      </c>
      <c r="G74" s="36">
        <f>'Интерактивный прайс-лист'!$F$26*VLOOKUP(G71,'для поиска'!$B$1:$C$99980,2,0)</f>
        <v>651</v>
      </c>
      <c r="H74" s="36">
        <f>'Интерактивный прайс-лист'!$F$26*VLOOKUP(H71,'для поиска'!$B$1:$C$99980,2,0)</f>
        <v>759</v>
      </c>
      <c r="I74" s="36">
        <f>'Интерактивный прайс-лист'!$F$26*VLOOKUP(I71,'для поиска'!$B$1:$C$99980,2,0)</f>
        <v>771</v>
      </c>
      <c r="J74" s="30">
        <f>'Интерактивный прайс-лист'!$F$26*VLOOKUP(J71,'для поиска'!$B$1:$C$99980,2,0)</f>
        <v>773</v>
      </c>
      <c r="K74" s="141"/>
      <c r="L74" s="141"/>
      <c r="M74" s="141"/>
      <c r="N74" s="141"/>
      <c r="O74" s="141"/>
      <c r="P74" s="141"/>
      <c r="Q74" s="141"/>
      <c r="R74" s="141"/>
      <c r="S74" s="141"/>
    </row>
    <row r="75" spans="1:91" ht="13.5" thickBot="1">
      <c r="A75" s="39" t="s">
        <v>12</v>
      </c>
      <c r="B75" s="54" t="s">
        <v>601</v>
      </c>
      <c r="C75" s="40" t="s">
        <v>0</v>
      </c>
      <c r="D75" s="151"/>
      <c r="E75" s="160" t="s">
        <v>13</v>
      </c>
      <c r="F75" s="33" t="s">
        <v>13</v>
      </c>
      <c r="G75" s="33" t="s">
        <v>13</v>
      </c>
      <c r="H75" s="33" t="s">
        <v>13</v>
      </c>
      <c r="I75" s="33" t="s">
        <v>13</v>
      </c>
      <c r="J75" s="90" t="s">
        <v>13</v>
      </c>
      <c r="K75" s="141"/>
      <c r="L75" s="141"/>
      <c r="M75" s="141"/>
      <c r="N75" s="141"/>
      <c r="O75" s="141"/>
      <c r="P75" s="141"/>
      <c r="Q75" s="141"/>
      <c r="R75" s="141"/>
      <c r="S75" s="141"/>
    </row>
    <row r="76" spans="1:91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</row>
    <row r="77" spans="1:91" ht="13.5" thickBot="1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</row>
    <row r="78" spans="1:91" ht="13.5" thickBot="1">
      <c r="A78" s="629" t="s">
        <v>49</v>
      </c>
      <c r="B78" s="630"/>
      <c r="C78" s="630"/>
      <c r="D78" s="327"/>
      <c r="E78" s="313" t="s">
        <v>628</v>
      </c>
      <c r="F78" s="313" t="s">
        <v>629</v>
      </c>
      <c r="G78" s="313" t="s">
        <v>630</v>
      </c>
      <c r="H78" s="313" t="s">
        <v>631</v>
      </c>
      <c r="I78" s="313" t="s">
        <v>632</v>
      </c>
      <c r="J78" s="314" t="s">
        <v>633</v>
      </c>
      <c r="K78" s="141"/>
      <c r="L78" s="141"/>
      <c r="M78" s="141"/>
      <c r="N78" s="141"/>
      <c r="O78" s="141"/>
      <c r="P78" s="141"/>
      <c r="Q78" s="141"/>
      <c r="R78" s="141"/>
      <c r="S78" s="141"/>
    </row>
    <row r="79" spans="1:91">
      <c r="A79" s="631" t="s">
        <v>4</v>
      </c>
      <c r="B79" s="56" t="s">
        <v>6</v>
      </c>
      <c r="C79" s="633" t="s">
        <v>5</v>
      </c>
      <c r="D79" s="126"/>
      <c r="E79" s="163">
        <v>2.2000000000000002</v>
      </c>
      <c r="F79" s="127">
        <v>2.8</v>
      </c>
      <c r="G79" s="127">
        <v>3.6</v>
      </c>
      <c r="H79" s="127">
        <v>4.5</v>
      </c>
      <c r="I79" s="127">
        <v>5.6</v>
      </c>
      <c r="J79" s="128">
        <v>7.1</v>
      </c>
      <c r="K79" s="141"/>
      <c r="L79" s="141"/>
      <c r="M79" s="141"/>
      <c r="N79" s="141"/>
      <c r="O79" s="141"/>
      <c r="P79" s="141"/>
      <c r="Q79" s="141"/>
      <c r="R79" s="141"/>
      <c r="S79" s="141"/>
    </row>
    <row r="80" spans="1:91">
      <c r="A80" s="632"/>
      <c r="B80" s="57" t="s">
        <v>7</v>
      </c>
      <c r="C80" s="552"/>
      <c r="D80" s="129"/>
      <c r="E80" s="164">
        <v>2.4</v>
      </c>
      <c r="F80" s="130">
        <v>3.2</v>
      </c>
      <c r="G80" s="130">
        <v>4</v>
      </c>
      <c r="H80" s="130">
        <v>5</v>
      </c>
      <c r="I80" s="130">
        <v>6.3</v>
      </c>
      <c r="J80" s="91">
        <v>8</v>
      </c>
      <c r="K80" s="141"/>
      <c r="L80" s="141"/>
      <c r="M80" s="141"/>
      <c r="N80" s="141"/>
      <c r="O80" s="141"/>
      <c r="P80" s="141"/>
      <c r="Q80" s="141"/>
      <c r="R80" s="141"/>
      <c r="S80" s="141"/>
    </row>
    <row r="81" spans="1:91">
      <c r="A81" s="31" t="s">
        <v>8</v>
      </c>
      <c r="B81" s="463" t="s">
        <v>247</v>
      </c>
      <c r="C81" s="32" t="s">
        <v>0</v>
      </c>
      <c r="D81" s="29"/>
      <c r="E81" s="121">
        <f>'Интерактивный прайс-лист'!$F$26*VLOOKUP(E78,'для поиска'!$B$1:$C$99980,2,0)</f>
        <v>551</v>
      </c>
      <c r="F81" s="36">
        <f>'Интерактивный прайс-лист'!$F$26*VLOOKUP(F78,'для поиска'!$B$1:$C$99980,2,0)</f>
        <v>573</v>
      </c>
      <c r="G81" s="36">
        <f>'Интерактивный прайс-лист'!$F$26*VLOOKUP(G78,'для поиска'!$B$1:$C$99980,2,0)</f>
        <v>618</v>
      </c>
      <c r="H81" s="36">
        <f>'Интерактивный прайс-лист'!$F$26*VLOOKUP(H78,'для поиска'!$B$1:$C$99980,2,0)</f>
        <v>725</v>
      </c>
      <c r="I81" s="36">
        <f>'Интерактивный прайс-лист'!$F$26*VLOOKUP(I78,'для поиска'!$B$1:$C$99980,2,0)</f>
        <v>762</v>
      </c>
      <c r="J81" s="30">
        <f>'Интерактивный прайс-лист'!$F$26*VLOOKUP(J78,'для поиска'!$B$1:$C$99980,2,0)</f>
        <v>769</v>
      </c>
      <c r="K81" s="141"/>
      <c r="L81" s="141"/>
      <c r="M81" s="141"/>
      <c r="N81" s="141"/>
      <c r="O81" s="141"/>
      <c r="P81" s="141"/>
      <c r="Q81" s="141"/>
      <c r="R81" s="141"/>
      <c r="S81" s="141"/>
    </row>
    <row r="82" spans="1:91" ht="13.5" thickBot="1">
      <c r="A82" s="39" t="s">
        <v>12</v>
      </c>
      <c r="B82" s="54" t="s">
        <v>601</v>
      </c>
      <c r="C82" s="40" t="s">
        <v>0</v>
      </c>
      <c r="D82" s="151"/>
      <c r="E82" s="160" t="s">
        <v>13</v>
      </c>
      <c r="F82" s="33" t="s">
        <v>13</v>
      </c>
      <c r="G82" s="33" t="s">
        <v>13</v>
      </c>
      <c r="H82" s="33" t="s">
        <v>13</v>
      </c>
      <c r="I82" s="33" t="s">
        <v>13</v>
      </c>
      <c r="J82" s="90" t="s">
        <v>13</v>
      </c>
      <c r="K82" s="141"/>
      <c r="L82" s="141"/>
      <c r="M82" s="141"/>
      <c r="N82" s="141"/>
      <c r="O82" s="141"/>
      <c r="P82" s="141"/>
      <c r="Q82" s="141"/>
      <c r="R82" s="141"/>
      <c r="S82" s="141"/>
    </row>
    <row r="83" spans="1:91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</row>
    <row r="84" spans="1:91" ht="13.5" thickBot="1">
      <c r="A84" s="141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W84" s="141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</row>
    <row r="85" spans="1:91" ht="13.5" thickBot="1">
      <c r="A85" s="629" t="s">
        <v>427</v>
      </c>
      <c r="B85" s="630"/>
      <c r="C85" s="630"/>
      <c r="D85" s="327"/>
      <c r="E85" s="335" t="s">
        <v>634</v>
      </c>
      <c r="F85" s="335" t="s">
        <v>635</v>
      </c>
      <c r="G85" s="335" t="s">
        <v>636</v>
      </c>
      <c r="H85" s="335" t="s">
        <v>637</v>
      </c>
      <c r="I85" s="335" t="s">
        <v>638</v>
      </c>
      <c r="J85" s="335" t="s">
        <v>639</v>
      </c>
      <c r="K85" s="336" t="s">
        <v>640</v>
      </c>
      <c r="L85" s="142"/>
      <c r="M85" s="142"/>
      <c r="N85" s="142"/>
      <c r="O85" s="142"/>
      <c r="P85" s="141"/>
      <c r="Q85" s="141"/>
      <c r="R85" s="141"/>
      <c r="S85" s="141"/>
      <c r="W85" s="141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</row>
    <row r="86" spans="1:91">
      <c r="A86" s="634" t="s">
        <v>4</v>
      </c>
      <c r="B86" s="72" t="s">
        <v>6</v>
      </c>
      <c r="C86" s="635" t="s">
        <v>5</v>
      </c>
      <c r="D86" s="429"/>
      <c r="E86" s="95">
        <v>2.2000000000000002</v>
      </c>
      <c r="F86" s="95">
        <v>2.8</v>
      </c>
      <c r="G86" s="95">
        <v>3.6</v>
      </c>
      <c r="H86" s="95">
        <v>4.5</v>
      </c>
      <c r="I86" s="95">
        <v>5.6</v>
      </c>
      <c r="J86" s="95">
        <v>7.1</v>
      </c>
      <c r="K86" s="100">
        <v>8</v>
      </c>
      <c r="L86" s="142"/>
      <c r="M86" s="142"/>
      <c r="N86" s="142"/>
      <c r="O86" s="142"/>
      <c r="P86" s="141"/>
      <c r="Q86" s="141"/>
      <c r="R86" s="141"/>
      <c r="S86" s="141"/>
      <c r="W86" s="141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</row>
    <row r="87" spans="1:91">
      <c r="A87" s="616"/>
      <c r="B87" s="76" t="s">
        <v>7</v>
      </c>
      <c r="C87" s="636"/>
      <c r="D87" s="135"/>
      <c r="E87" s="93">
        <v>2.6</v>
      </c>
      <c r="F87" s="93">
        <v>3.2</v>
      </c>
      <c r="G87" s="93">
        <v>4</v>
      </c>
      <c r="H87" s="93">
        <v>5</v>
      </c>
      <c r="I87" s="93">
        <v>6.3</v>
      </c>
      <c r="J87" s="93">
        <v>8</v>
      </c>
      <c r="K87" s="94">
        <v>9</v>
      </c>
      <c r="L87" s="142"/>
      <c r="M87" s="142"/>
      <c r="N87" s="142"/>
      <c r="O87" s="142"/>
      <c r="P87" s="141"/>
      <c r="Q87" s="141"/>
      <c r="R87" s="141"/>
      <c r="S87" s="141"/>
      <c r="W87" s="141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</row>
    <row r="88" spans="1:91">
      <c r="A88" s="96" t="s">
        <v>8</v>
      </c>
      <c r="B88" s="211" t="s">
        <v>247</v>
      </c>
      <c r="C88" s="97" t="s">
        <v>0</v>
      </c>
      <c r="D88" s="29"/>
      <c r="E88" s="36">
        <f>'Интерактивный прайс-лист'!$F$26*VLOOKUP(E85,'для поиска'!$B$1:$C$99980,2,0)</f>
        <v>724</v>
      </c>
      <c r="F88" s="36">
        <f>'Интерактивный прайс-лист'!$F$26*VLOOKUP(F85,'для поиска'!$B$1:$C$99980,2,0)</f>
        <v>750</v>
      </c>
      <c r="G88" s="36">
        <f>'Интерактивный прайс-лист'!$F$26*VLOOKUP(G85,'для поиска'!$B$1:$C$99980,2,0)</f>
        <v>852</v>
      </c>
      <c r="H88" s="36">
        <f>'Интерактивный прайс-лист'!$F$26*VLOOKUP(H85,'для поиска'!$B$1:$C$99980,2,0)</f>
        <v>866</v>
      </c>
      <c r="I88" s="36">
        <f>'Интерактивный прайс-лист'!$F$26*VLOOKUP(I85,'для поиска'!$B$1:$C$99980,2,0)</f>
        <v>947</v>
      </c>
      <c r="J88" s="36">
        <f>'Интерактивный прайс-лист'!$F$26*VLOOKUP(J85,'для поиска'!$B$1:$C$99980,2,0)</f>
        <v>956</v>
      </c>
      <c r="K88" s="30">
        <f>'Интерактивный прайс-лист'!$F$26*VLOOKUP(K85,'для поиска'!$B$1:$C$99980,2,0)</f>
        <v>1016</v>
      </c>
      <c r="L88" s="142"/>
      <c r="M88" s="142"/>
      <c r="N88" s="142"/>
      <c r="O88" s="142"/>
      <c r="P88" s="141"/>
      <c r="Q88" s="141"/>
      <c r="R88" s="141"/>
      <c r="S88" s="141"/>
      <c r="T88" s="141"/>
      <c r="U88" s="141"/>
      <c r="V88" s="141"/>
      <c r="W88" s="141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</row>
    <row r="89" spans="1:91" ht="13.5" thickBot="1">
      <c r="A89" s="39" t="s">
        <v>12</v>
      </c>
      <c r="B89" s="54" t="s">
        <v>601</v>
      </c>
      <c r="C89" s="384" t="s">
        <v>0</v>
      </c>
      <c r="D89" s="151"/>
      <c r="E89" s="33" t="s">
        <v>13</v>
      </c>
      <c r="F89" s="33" t="s">
        <v>13</v>
      </c>
      <c r="G89" s="33" t="s">
        <v>13</v>
      </c>
      <c r="H89" s="33" t="s">
        <v>13</v>
      </c>
      <c r="I89" s="33" t="s">
        <v>13</v>
      </c>
      <c r="J89" s="33" t="s">
        <v>13</v>
      </c>
      <c r="K89" s="90" t="s">
        <v>13</v>
      </c>
      <c r="L89" s="142"/>
      <c r="M89" s="142"/>
      <c r="N89" s="142"/>
      <c r="O89" s="142"/>
      <c r="P89" s="141"/>
      <c r="Q89" s="141"/>
      <c r="R89" s="141"/>
      <c r="S89" s="141"/>
      <c r="T89" s="141"/>
      <c r="U89" s="141"/>
      <c r="V89" s="141"/>
      <c r="W89" s="141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</row>
    <row r="90" spans="1:91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</row>
    <row r="91" spans="1:91" ht="13.5" thickBot="1">
      <c r="A91" s="141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W91" s="141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</row>
    <row r="92" spans="1:91" ht="13.5" thickBot="1">
      <c r="A92" s="629" t="s">
        <v>427</v>
      </c>
      <c r="B92" s="630"/>
      <c r="C92" s="630"/>
      <c r="D92" s="327"/>
      <c r="E92" s="335" t="s">
        <v>641</v>
      </c>
      <c r="F92" s="335" t="s">
        <v>642</v>
      </c>
      <c r="G92" s="335" t="s">
        <v>643</v>
      </c>
      <c r="H92" s="335" t="s">
        <v>644</v>
      </c>
      <c r="I92" s="335" t="s">
        <v>645</v>
      </c>
      <c r="J92" s="335" t="s">
        <v>646</v>
      </c>
      <c r="K92" s="336" t="s">
        <v>647</v>
      </c>
      <c r="L92" s="142"/>
      <c r="M92" s="142"/>
      <c r="N92" s="142"/>
      <c r="O92" s="142"/>
      <c r="P92" s="141"/>
      <c r="Q92" s="141"/>
      <c r="R92" s="141"/>
      <c r="S92" s="141"/>
      <c r="W92" s="141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</row>
    <row r="93" spans="1:91">
      <c r="A93" s="634" t="s">
        <v>4</v>
      </c>
      <c r="B93" s="72" t="s">
        <v>6</v>
      </c>
      <c r="C93" s="635" t="s">
        <v>5</v>
      </c>
      <c r="D93" s="429"/>
      <c r="E93" s="95">
        <v>2.2000000000000002</v>
      </c>
      <c r="F93" s="95">
        <v>2.8</v>
      </c>
      <c r="G93" s="95">
        <v>3.6</v>
      </c>
      <c r="H93" s="95">
        <v>4.5</v>
      </c>
      <c r="I93" s="95">
        <v>5.6</v>
      </c>
      <c r="J93" s="95">
        <v>7.1</v>
      </c>
      <c r="K93" s="100">
        <v>8</v>
      </c>
      <c r="L93" s="142"/>
      <c r="M93" s="142"/>
      <c r="N93" s="142"/>
      <c r="O93" s="142"/>
      <c r="P93" s="141"/>
      <c r="Q93" s="141"/>
      <c r="R93" s="141"/>
      <c r="S93" s="141"/>
      <c r="W93" s="141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</row>
    <row r="94" spans="1:91">
      <c r="A94" s="616"/>
      <c r="B94" s="76" t="s">
        <v>7</v>
      </c>
      <c r="C94" s="636"/>
      <c r="D94" s="135"/>
      <c r="E94" s="93">
        <v>2.6</v>
      </c>
      <c r="F94" s="93">
        <v>3.2</v>
      </c>
      <c r="G94" s="93">
        <v>4</v>
      </c>
      <c r="H94" s="93">
        <v>5</v>
      </c>
      <c r="I94" s="93">
        <v>6.3</v>
      </c>
      <c r="J94" s="93">
        <v>8</v>
      </c>
      <c r="K94" s="94">
        <v>9</v>
      </c>
      <c r="L94" s="142"/>
      <c r="M94" s="142"/>
      <c r="N94" s="142"/>
      <c r="O94" s="142"/>
      <c r="P94" s="141"/>
      <c r="Q94" s="141"/>
      <c r="R94" s="141"/>
      <c r="S94" s="141"/>
      <c r="W94" s="141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</row>
    <row r="95" spans="1:91">
      <c r="A95" s="96" t="s">
        <v>8</v>
      </c>
      <c r="B95" s="211" t="s">
        <v>247</v>
      </c>
      <c r="C95" s="97" t="s">
        <v>0</v>
      </c>
      <c r="D95" s="29"/>
      <c r="E95" s="36">
        <f>'Интерактивный прайс-лист'!$F$26*VLOOKUP(E92,'для поиска'!$B$1:$C$99980,2,0)</f>
        <v>729</v>
      </c>
      <c r="F95" s="36">
        <f>'Интерактивный прайс-лист'!$F$26*VLOOKUP(F92,'для поиска'!$B$1:$C$99980,2,0)</f>
        <v>756</v>
      </c>
      <c r="G95" s="36">
        <f>'Интерактивный прайс-лист'!$F$26*VLOOKUP(G92,'для поиска'!$B$1:$C$99980,2,0)</f>
        <v>858</v>
      </c>
      <c r="H95" s="36">
        <f>'Интерактивный прайс-лист'!$F$26*VLOOKUP(H92,'для поиска'!$B$1:$C$99980,2,0)</f>
        <v>873</v>
      </c>
      <c r="I95" s="36">
        <f>'Интерактивный прайс-лист'!$F$26*VLOOKUP(I92,'для поиска'!$B$1:$C$99980,2,0)</f>
        <v>954</v>
      </c>
      <c r="J95" s="36">
        <f>'Интерактивный прайс-лист'!$F$26*VLOOKUP(J92,'для поиска'!$B$1:$C$99980,2,0)</f>
        <v>963</v>
      </c>
      <c r="K95" s="30">
        <f>'Интерактивный прайс-лист'!$F$26*VLOOKUP(K92,'для поиска'!$B$1:$C$99980,2,0)</f>
        <v>1024</v>
      </c>
      <c r="L95" s="142"/>
      <c r="M95" s="142"/>
      <c r="N95" s="142"/>
      <c r="O95" s="142"/>
      <c r="P95" s="141"/>
      <c r="Q95" s="141"/>
      <c r="R95" s="141"/>
      <c r="S95" s="141"/>
      <c r="T95" s="141"/>
      <c r="U95" s="141"/>
      <c r="V95" s="141"/>
      <c r="W95" s="141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</row>
    <row r="96" spans="1:91" ht="13.5" thickBot="1">
      <c r="A96" s="39" t="s">
        <v>12</v>
      </c>
      <c r="B96" s="54" t="s">
        <v>601</v>
      </c>
      <c r="C96" s="384" t="s">
        <v>0</v>
      </c>
      <c r="D96" s="151"/>
      <c r="E96" s="33" t="s">
        <v>13</v>
      </c>
      <c r="F96" s="33" t="s">
        <v>13</v>
      </c>
      <c r="G96" s="33" t="s">
        <v>13</v>
      </c>
      <c r="H96" s="33" t="s">
        <v>13</v>
      </c>
      <c r="I96" s="33" t="s">
        <v>13</v>
      </c>
      <c r="J96" s="33" t="s">
        <v>13</v>
      </c>
      <c r="K96" s="90" t="s">
        <v>13</v>
      </c>
      <c r="L96" s="142"/>
      <c r="M96" s="142"/>
      <c r="N96" s="142"/>
      <c r="O96" s="142"/>
      <c r="P96" s="141"/>
      <c r="Q96" s="141"/>
      <c r="R96" s="141"/>
      <c r="S96" s="141"/>
      <c r="T96" s="141"/>
      <c r="U96" s="141"/>
      <c r="V96" s="141"/>
      <c r="W96" s="141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</row>
    <row r="97" spans="1:91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</row>
    <row r="98" spans="1:91" ht="13.5" thickBot="1">
      <c r="A98" s="141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</row>
    <row r="99" spans="1:91" ht="13.5" thickBot="1">
      <c r="A99" s="637" t="s">
        <v>399</v>
      </c>
      <c r="B99" s="638"/>
      <c r="C99" s="638"/>
      <c r="D99" s="327"/>
      <c r="E99" s="335" t="s">
        <v>311</v>
      </c>
      <c r="F99" s="335" t="s">
        <v>312</v>
      </c>
      <c r="G99" s="335" t="s">
        <v>313</v>
      </c>
      <c r="H99" s="336" t="s">
        <v>314</v>
      </c>
      <c r="I99" s="142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</row>
    <row r="100" spans="1:91">
      <c r="A100" s="634" t="s">
        <v>4</v>
      </c>
      <c r="B100" s="72" t="s">
        <v>6</v>
      </c>
      <c r="C100" s="635" t="s">
        <v>5</v>
      </c>
      <c r="D100" s="73"/>
      <c r="E100" s="165">
        <v>2.2000000000000002</v>
      </c>
      <c r="F100" s="131">
        <v>2.8</v>
      </c>
      <c r="G100" s="165">
        <v>3.6</v>
      </c>
      <c r="H100" s="243">
        <v>4.5</v>
      </c>
      <c r="I100" s="142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</row>
    <row r="101" spans="1:91">
      <c r="A101" s="616"/>
      <c r="B101" s="76" t="s">
        <v>7</v>
      </c>
      <c r="C101" s="636"/>
      <c r="D101" s="77"/>
      <c r="E101" s="159">
        <v>2.6</v>
      </c>
      <c r="F101" s="93">
        <v>3.2</v>
      </c>
      <c r="G101" s="159">
        <v>4</v>
      </c>
      <c r="H101" s="137">
        <v>5</v>
      </c>
      <c r="I101" s="142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</row>
    <row r="102" spans="1:91">
      <c r="A102" s="96" t="s">
        <v>8</v>
      </c>
      <c r="B102" s="88" t="s">
        <v>247</v>
      </c>
      <c r="C102" s="430" t="s">
        <v>0</v>
      </c>
      <c r="D102" s="29"/>
      <c r="E102" s="121">
        <f>'Интерактивный прайс-лист'!$F$26*VLOOKUP(E99,'для поиска'!$B$1:$C$99980,2,0)</f>
        <v>845</v>
      </c>
      <c r="F102" s="36">
        <f>'Интерактивный прайс-лист'!$F$26*VLOOKUP(F99,'для поиска'!$B$1:$C$99980,2,0)</f>
        <v>878</v>
      </c>
      <c r="G102" s="121">
        <f>'Интерактивный прайс-лист'!$F$26*VLOOKUP(G99,'для поиска'!$B$1:$C$99980,2,0)</f>
        <v>919</v>
      </c>
      <c r="H102" s="120">
        <f>'Интерактивный прайс-лист'!$F$26*VLOOKUP(H99,'для поиска'!$B$1:$C$99980,2,0)</f>
        <v>952</v>
      </c>
      <c r="I102" s="142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</row>
    <row r="103" spans="1:91" ht="13.5" thickBot="1">
      <c r="A103" s="39" t="s">
        <v>12</v>
      </c>
      <c r="B103" s="54" t="s">
        <v>601</v>
      </c>
      <c r="C103" s="384" t="s">
        <v>0</v>
      </c>
      <c r="D103" s="151"/>
      <c r="E103" s="160" t="s">
        <v>13</v>
      </c>
      <c r="F103" s="33" t="s">
        <v>13</v>
      </c>
      <c r="G103" s="160" t="s">
        <v>13</v>
      </c>
      <c r="H103" s="185" t="s">
        <v>13</v>
      </c>
      <c r="I103" s="142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</row>
    <row r="104" spans="1:91">
      <c r="A104" s="141"/>
      <c r="B104" s="141"/>
      <c r="C104" s="141"/>
      <c r="D104" s="141"/>
      <c r="E104" s="141"/>
      <c r="F104" s="141"/>
      <c r="G104" s="141"/>
      <c r="H104" s="141"/>
      <c r="I104" s="142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</row>
    <row r="105" spans="1:91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</row>
    <row r="106" spans="1:91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</row>
    <row r="107" spans="1:91">
      <c r="A107" s="141" t="s">
        <v>16</v>
      </c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</row>
    <row r="108" spans="1:91">
      <c r="A108" s="627" t="s">
        <v>65</v>
      </c>
      <c r="B108" s="627"/>
      <c r="C108" s="627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</row>
    <row r="109" spans="1:91" ht="15">
      <c r="A109" s="482" t="s">
        <v>648</v>
      </c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</row>
    <row r="110" spans="1:91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</row>
    <row r="111" spans="1:91">
      <c r="A111" s="141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</row>
    <row r="112" spans="1:91">
      <c r="A112" s="141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</row>
    <row r="113" spans="1:91">
      <c r="A113" s="141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</row>
  </sheetData>
  <sheetProtection password="CC0B" sheet="1" objects="1" scenarios="1"/>
  <customSheetViews>
    <customSheetView guid="{3A092BD9-6659-4452-96E0-C67775D68B1A}" showRuler="0">
      <pane xSplit="3" ySplit="5" topLeftCell="D96" activePane="bottomRight" state="frozen"/>
      <selection pane="bottomRight" activeCell="E125" sqref="E125"/>
      <pageMargins left="0.75" right="0.75" top="1" bottom="1" header="0.5" footer="0.5"/>
      <headerFooter alignWithMargins="0"/>
    </customSheetView>
  </customSheetViews>
  <mergeCells count="62">
    <mergeCell ref="T2:T3"/>
    <mergeCell ref="U2:U3"/>
    <mergeCell ref="V2:V3"/>
    <mergeCell ref="A100:A101"/>
    <mergeCell ref="C100:C101"/>
    <mergeCell ref="A36:A37"/>
    <mergeCell ref="C36:C37"/>
    <mergeCell ref="A43:C43"/>
    <mergeCell ref="A50:C50"/>
    <mergeCell ref="A57:C57"/>
    <mergeCell ref="O2:O3"/>
    <mergeCell ref="A85:C85"/>
    <mergeCell ref="A86:A87"/>
    <mergeCell ref="C86:C87"/>
    <mergeCell ref="K2:K3"/>
    <mergeCell ref="L2:L3"/>
    <mergeCell ref="F2:F3"/>
    <mergeCell ref="G2:G3"/>
    <mergeCell ref="H2:H3"/>
    <mergeCell ref="A2:C3"/>
    <mergeCell ref="D1:S1"/>
    <mergeCell ref="M2:M3"/>
    <mergeCell ref="P2:P3"/>
    <mergeCell ref="D2:D3"/>
    <mergeCell ref="S2:S3"/>
    <mergeCell ref="I2:I3"/>
    <mergeCell ref="J2:J3"/>
    <mergeCell ref="Q2:Q3"/>
    <mergeCell ref="R2:R3"/>
    <mergeCell ref="N2:N3"/>
    <mergeCell ref="A1:C1"/>
    <mergeCell ref="E2:E3"/>
    <mergeCell ref="A25:C25"/>
    <mergeCell ref="A34:C34"/>
    <mergeCell ref="C27:C28"/>
    <mergeCell ref="A51:A52"/>
    <mergeCell ref="A99:C99"/>
    <mergeCell ref="C51:C52"/>
    <mergeCell ref="A44:A45"/>
    <mergeCell ref="C44:C45"/>
    <mergeCell ref="A65:A66"/>
    <mergeCell ref="C65:C66"/>
    <mergeCell ref="A64:C64"/>
    <mergeCell ref="A58:A59"/>
    <mergeCell ref="C58:C59"/>
    <mergeCell ref="A16:C16"/>
    <mergeCell ref="A18:A19"/>
    <mergeCell ref="C18:C19"/>
    <mergeCell ref="A7:C7"/>
    <mergeCell ref="A9:A10"/>
    <mergeCell ref="C9:C10"/>
    <mergeCell ref="A108:C108"/>
    <mergeCell ref="A71:C71"/>
    <mergeCell ref="A72:A73"/>
    <mergeCell ref="C72:C73"/>
    <mergeCell ref="A27:A28"/>
    <mergeCell ref="A78:C78"/>
    <mergeCell ref="A79:A80"/>
    <mergeCell ref="C79:C80"/>
    <mergeCell ref="A92:C92"/>
    <mergeCell ref="A93:A94"/>
    <mergeCell ref="C93:C94"/>
  </mergeCells>
  <phoneticPr fontId="4" type="noConversion"/>
  <hyperlinks>
    <hyperlink ref="A109" location="'Доп_обор_MIV V4+'!A1" display="Дополнительное оборудование для систем MIV"/>
  </hyperlinks>
  <pageMargins left="0.12" right="0.2" top="0.67" bottom="0.98425196850393704" header="0.51181102362204722" footer="0.51181102362204722"/>
  <pageSetup paperSize="9" scale="33" fitToHeight="18" orientation="landscape" r:id="rId1"/>
  <headerFooter alignWithMargins="0"/>
  <rowBreaks count="1" manualBreakCount="1">
    <brk id="32" max="21" man="1"/>
  </rowBreaks>
  <colBreaks count="1" manualBreakCount="1">
    <brk id="19" min="1" max="10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0"/>
  <sheetViews>
    <sheetView view="pageBreakPreview" zoomScale="85" zoomScaleNormal="70" zoomScaleSheetLayoutView="85" workbookViewId="0">
      <pane xSplit="3" ySplit="4" topLeftCell="D5" activePane="bottomRight" state="frozen"/>
      <selection pane="topRight" activeCell="D1" sqref="D1"/>
      <selection pane="bottomLeft" activeCell="A11" sqref="A11"/>
      <selection pane="bottomRight" activeCell="B5" sqref="B5"/>
    </sheetView>
  </sheetViews>
  <sheetFormatPr defaultRowHeight="12.75"/>
  <cols>
    <col min="1" max="1" width="29.42578125" style="8" bestFit="1" customWidth="1"/>
    <col min="2" max="2" width="14.85546875" style="8" customWidth="1"/>
    <col min="3" max="3" width="18.7109375" style="8" customWidth="1"/>
    <col min="4" max="11" width="19.5703125" style="8" customWidth="1"/>
    <col min="12" max="23" width="16.85546875" style="142" customWidth="1"/>
    <col min="24" max="58" width="9.140625" style="142"/>
    <col min="59" max="16384" width="9.140625" style="8"/>
  </cols>
  <sheetData>
    <row r="1" spans="1:58" s="347" customFormat="1" ht="15.75" thickBot="1">
      <c r="A1" s="559"/>
      <c r="B1" s="559"/>
      <c r="C1" s="653"/>
      <c r="D1" s="641" t="s">
        <v>42</v>
      </c>
      <c r="E1" s="642"/>
      <c r="F1" s="642"/>
      <c r="G1" s="642"/>
      <c r="H1" s="642"/>
      <c r="I1" s="642"/>
      <c r="J1" s="642"/>
      <c r="K1" s="642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</row>
    <row r="2" spans="1:58" s="10" customFormat="1" ht="12.75" customHeight="1">
      <c r="A2" s="544" t="s">
        <v>315</v>
      </c>
      <c r="B2" s="546"/>
      <c r="C2" s="654"/>
      <c r="D2" s="568" t="s">
        <v>210</v>
      </c>
      <c r="E2" s="570" t="s">
        <v>316</v>
      </c>
      <c r="F2" s="570" t="s">
        <v>236</v>
      </c>
      <c r="G2" s="570" t="s">
        <v>317</v>
      </c>
      <c r="H2" s="570" t="s">
        <v>318</v>
      </c>
      <c r="I2" s="570" t="s">
        <v>319</v>
      </c>
      <c r="J2" s="570" t="s">
        <v>320</v>
      </c>
      <c r="K2" s="570" t="s">
        <v>321</v>
      </c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</row>
    <row r="3" spans="1:58" s="10" customFormat="1" ht="13.5" customHeight="1" thickBot="1">
      <c r="A3" s="547"/>
      <c r="B3" s="548"/>
      <c r="C3" s="655"/>
      <c r="D3" s="569"/>
      <c r="E3" s="571"/>
      <c r="F3" s="571"/>
      <c r="G3" s="571"/>
      <c r="H3" s="571"/>
      <c r="I3" s="571"/>
      <c r="J3" s="571"/>
      <c r="K3" s="57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</row>
    <row r="4" spans="1:58" s="347" customFormat="1">
      <c r="A4" s="342"/>
      <c r="B4" s="342"/>
      <c r="C4" s="342"/>
      <c r="D4" s="350"/>
      <c r="E4" s="350"/>
      <c r="F4" s="350"/>
      <c r="G4" s="350"/>
      <c r="H4" s="350"/>
      <c r="I4" s="350"/>
      <c r="J4" s="350"/>
      <c r="K4" s="350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</row>
    <row r="5" spans="1:58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8" ht="13.5" thickBot="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1:58" ht="13.5" thickBot="1">
      <c r="A7" s="629" t="s">
        <v>315</v>
      </c>
      <c r="B7" s="630"/>
      <c r="C7" s="630"/>
      <c r="D7" s="327" t="s">
        <v>322</v>
      </c>
      <c r="E7" s="313" t="s">
        <v>323</v>
      </c>
      <c r="F7" s="313" t="s">
        <v>324</v>
      </c>
      <c r="G7" s="313" t="s">
        <v>325</v>
      </c>
      <c r="H7" s="313" t="s">
        <v>326</v>
      </c>
      <c r="I7" s="313" t="s">
        <v>327</v>
      </c>
      <c r="J7" s="313" t="s">
        <v>328</v>
      </c>
      <c r="K7" s="314" t="s">
        <v>329</v>
      </c>
    </row>
    <row r="8" spans="1:58" ht="13.5">
      <c r="A8" s="649" t="s">
        <v>428</v>
      </c>
      <c r="B8" s="650"/>
      <c r="C8" s="242" t="s">
        <v>556</v>
      </c>
      <c r="D8" s="244">
        <v>200</v>
      </c>
      <c r="E8" s="245">
        <v>300</v>
      </c>
      <c r="F8" s="246">
        <v>400</v>
      </c>
      <c r="G8" s="246">
        <v>500</v>
      </c>
      <c r="H8" s="246">
        <v>800</v>
      </c>
      <c r="I8" s="246">
        <v>1000</v>
      </c>
      <c r="J8" s="246">
        <v>1500</v>
      </c>
      <c r="K8" s="247">
        <v>2000</v>
      </c>
    </row>
    <row r="9" spans="1:58" ht="13.5" thickBot="1">
      <c r="A9" s="651" t="s">
        <v>8</v>
      </c>
      <c r="B9" s="652"/>
      <c r="C9" s="40" t="s">
        <v>0</v>
      </c>
      <c r="D9" s="2">
        <f>'Интерактивный прайс-лист'!$F$26*VLOOKUP(D7,'для поиска'!$B$1:$C$99980,2,0)</f>
        <v>973</v>
      </c>
      <c r="E9" s="102">
        <f>'Интерактивный прайс-лист'!$F$26*VLOOKUP(E7,'для поиска'!$B$1:$C$99980,2,0)</f>
        <v>1129</v>
      </c>
      <c r="F9" s="3">
        <f>'Интерактивный прайс-лист'!$F$26*VLOOKUP(F7,'для поиска'!$B$1:$C$99980,2,0)</f>
        <v>1455</v>
      </c>
      <c r="G9" s="3">
        <f>'Интерактивный прайс-лист'!$F$26*VLOOKUP(G7,'для поиска'!$B$1:$C$99980,2,0)</f>
        <v>1744</v>
      </c>
      <c r="H9" s="3">
        <f>'Интерактивный прайс-лист'!$F$26*VLOOKUP(H7,'для поиска'!$B$1:$C$99980,2,0)</f>
        <v>2428</v>
      </c>
      <c r="I9" s="3">
        <f>'Интерактивный прайс-лист'!$F$26*VLOOKUP(I7,'для поиска'!$B$1:$C$99980,2,0)</f>
        <v>3074</v>
      </c>
      <c r="J9" s="3">
        <f>'Интерактивный прайс-лист'!$F$26*VLOOKUP(J7,'для поиска'!$B$1:$C$99980,2,0)</f>
        <v>4118</v>
      </c>
      <c r="K9" s="4">
        <f>'Интерактивный прайс-лист'!$F$26*VLOOKUP(K7,'для поиска'!$B$1:$C$99980,2,0)</f>
        <v>4854</v>
      </c>
    </row>
    <row r="10" spans="1:58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</sheetData>
  <sheetProtection password="CC0B" sheet="1" objects="1" scenarios="1"/>
  <mergeCells count="14">
    <mergeCell ref="A7:C7"/>
    <mergeCell ref="A8:B8"/>
    <mergeCell ref="A9:B9"/>
    <mergeCell ref="K2:K3"/>
    <mergeCell ref="A1:C1"/>
    <mergeCell ref="D1:K1"/>
    <mergeCell ref="A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view="pageBreakPreview" zoomScale="85" zoomScaleNormal="85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2.75"/>
  <cols>
    <col min="1" max="1" width="57.140625" style="69" customWidth="1"/>
    <col min="2" max="2" width="22.28515625" style="69" customWidth="1"/>
    <col min="3" max="3" width="18.85546875" style="69" customWidth="1"/>
    <col min="4" max="4" width="13.28515625" style="150" customWidth="1"/>
    <col min="5" max="16384" width="9.140625" style="69"/>
  </cols>
  <sheetData>
    <row r="1" spans="1:4" s="70" customFormat="1" ht="18" customHeight="1">
      <c r="A1" s="544" t="s">
        <v>560</v>
      </c>
      <c r="B1" s="546"/>
      <c r="C1" s="654"/>
      <c r="D1" s="142"/>
    </row>
    <row r="2" spans="1:4" s="71" customFormat="1" ht="18" customHeight="1" thickBot="1">
      <c r="A2" s="547"/>
      <c r="B2" s="548"/>
      <c r="C2" s="655"/>
      <c r="D2" s="150"/>
    </row>
    <row r="3" spans="1:4" s="352" customFormat="1">
      <c r="A3" s="342"/>
      <c r="B3" s="342"/>
      <c r="C3" s="342"/>
    </row>
    <row r="4" spans="1:4" ht="13.5" thickBot="1">
      <c r="A4" s="150"/>
      <c r="B4" s="150"/>
      <c r="C4" s="150"/>
    </row>
    <row r="5" spans="1:4" ht="13.5" thickBot="1">
      <c r="A5" s="431" t="s">
        <v>39</v>
      </c>
      <c r="B5" s="432" t="s">
        <v>18</v>
      </c>
      <c r="C5" s="434" t="s">
        <v>40</v>
      </c>
    </row>
    <row r="6" spans="1:4">
      <c r="A6" s="659" t="s">
        <v>407</v>
      </c>
      <c r="B6" s="433" t="s">
        <v>674</v>
      </c>
      <c r="C6" s="435">
        <f>'Интерактивный прайс-лист'!$F$26*VLOOKUP(B6,'для поиска'!$B$1:$C$999980,2,0)</f>
        <v>38</v>
      </c>
    </row>
    <row r="7" spans="1:4">
      <c r="A7" s="657"/>
      <c r="B7" s="408" t="s">
        <v>675</v>
      </c>
      <c r="C7" s="436">
        <f>'Интерактивный прайс-лист'!$F$26*VLOOKUP(B7,'для поиска'!$B$1:$C$999980,2,0)</f>
        <v>43</v>
      </c>
    </row>
    <row r="8" spans="1:4">
      <c r="A8" s="657"/>
      <c r="B8" s="408" t="s">
        <v>676</v>
      </c>
      <c r="C8" s="436">
        <f>'Интерактивный прайс-лист'!$F$26*VLOOKUP(B8,'для поиска'!$B$1:$C$999980,2,0)</f>
        <v>64</v>
      </c>
    </row>
    <row r="9" spans="1:4">
      <c r="A9" s="657"/>
      <c r="B9" s="408" t="s">
        <v>677</v>
      </c>
      <c r="C9" s="436">
        <f>'Интерактивный прайс-лист'!$F$26*VLOOKUP(B9,'для поиска'!$B$1:$C$999980,2,0)</f>
        <v>118</v>
      </c>
    </row>
    <row r="10" spans="1:4">
      <c r="A10" s="657"/>
      <c r="B10" s="408" t="s">
        <v>678</v>
      </c>
      <c r="C10" s="436">
        <f>'Интерактивный прайс-лист'!$F$26*VLOOKUP(B10,'для поиска'!$B$1:$C$999980,2,0)</f>
        <v>128</v>
      </c>
    </row>
    <row r="11" spans="1:4">
      <c r="A11" s="658"/>
      <c r="B11" s="408" t="s">
        <v>679</v>
      </c>
      <c r="C11" s="436">
        <f>'Интерактивный прайс-лист'!$F$26*VLOOKUP(B11,'для поиска'!$B$1:$C$999980,2,0)</f>
        <v>150</v>
      </c>
    </row>
    <row r="12" spans="1:4" ht="12.75" customHeight="1">
      <c r="A12" s="656" t="s">
        <v>495</v>
      </c>
      <c r="B12" s="408" t="s">
        <v>680</v>
      </c>
      <c r="C12" s="436">
        <f>'Интерактивный прайс-лист'!$F$26*VLOOKUP(B12,'для поиска'!$B$1:$C$999980,2,0)</f>
        <v>242</v>
      </c>
    </row>
    <row r="13" spans="1:4">
      <c r="A13" s="657"/>
      <c r="B13" s="408" t="s">
        <v>681</v>
      </c>
      <c r="C13" s="436">
        <f>'Интерактивный прайс-лист'!$F$26*VLOOKUP(B13,'для поиска'!$B$1:$C$999980,2,0)</f>
        <v>365</v>
      </c>
    </row>
    <row r="14" spans="1:4">
      <c r="A14" s="658"/>
      <c r="B14" s="408" t="s">
        <v>682</v>
      </c>
      <c r="C14" s="436">
        <f>'Интерактивный прайс-лист'!$F$26*VLOOKUP(B14,'для поиска'!$B$1:$C$999980,2,0)</f>
        <v>394</v>
      </c>
    </row>
    <row r="15" spans="1:4">
      <c r="A15" s="656" t="s">
        <v>408</v>
      </c>
      <c r="B15" s="408" t="s">
        <v>649</v>
      </c>
      <c r="C15" s="436">
        <f>'Интерактивный прайс-лист'!$F$26*VLOOKUP(B15,'для поиска'!$B$1:$C$999980,2,0)</f>
        <v>95</v>
      </c>
    </row>
    <row r="16" spans="1:4">
      <c r="A16" s="657"/>
      <c r="B16" s="408" t="s">
        <v>650</v>
      </c>
      <c r="C16" s="436">
        <f>'Интерактивный прайс-лист'!$F$26*VLOOKUP(B16,'для поиска'!$B$1:$C$999980,2,0)</f>
        <v>125</v>
      </c>
    </row>
    <row r="17" spans="1:3">
      <c r="A17" s="657"/>
      <c r="B17" s="408" t="s">
        <v>651</v>
      </c>
      <c r="C17" s="436">
        <f>'Интерактивный прайс-лист'!$F$26*VLOOKUP(B17,'для поиска'!$B$1:$C$999980,2,0)</f>
        <v>141</v>
      </c>
    </row>
    <row r="18" spans="1:3" ht="12.75" customHeight="1">
      <c r="A18" s="656" t="s">
        <v>402</v>
      </c>
      <c r="B18" s="408" t="s">
        <v>652</v>
      </c>
      <c r="C18" s="436">
        <f>'Интерактивный прайс-лист'!$F$26*VLOOKUP(B18,'для поиска'!$B$1:$C$999980,2,0)</f>
        <v>272</v>
      </c>
    </row>
    <row r="19" spans="1:3">
      <c r="A19" s="658"/>
      <c r="B19" s="408" t="s">
        <v>653</v>
      </c>
      <c r="C19" s="436">
        <f>'Интерактивный прайс-лист'!$F$26*VLOOKUP(B19,'для поиска'!$B$1:$C$999980,2,0)</f>
        <v>402</v>
      </c>
    </row>
    <row r="20" spans="1:3">
      <c r="A20" s="656" t="s">
        <v>496</v>
      </c>
      <c r="B20" s="408" t="s">
        <v>654</v>
      </c>
      <c r="C20" s="436">
        <f>'Интерактивный прайс-лист'!$F$26*VLOOKUP(B20,'для поиска'!$B$1:$C$999980,2,0)</f>
        <v>1095</v>
      </c>
    </row>
    <row r="21" spans="1:3">
      <c r="A21" s="657"/>
      <c r="B21" s="408" t="s">
        <v>655</v>
      </c>
      <c r="C21" s="436">
        <f>'Интерактивный прайс-лист'!$F$26*VLOOKUP(B21,'для поиска'!$B$1:$C$999980,2,0)</f>
        <v>1544</v>
      </c>
    </row>
    <row r="22" spans="1:3">
      <c r="A22" s="657"/>
      <c r="B22" s="408" t="s">
        <v>656</v>
      </c>
      <c r="C22" s="436">
        <f>'Интерактивный прайс-лист'!$F$26*VLOOKUP(B22,'для поиска'!$B$1:$C$999980,2,0)</f>
        <v>2168</v>
      </c>
    </row>
    <row r="23" spans="1:3">
      <c r="A23" s="657"/>
      <c r="B23" s="408" t="s">
        <v>657</v>
      </c>
      <c r="C23" s="436">
        <f>'Интерактивный прайс-лист'!$F$26*VLOOKUP(B23,'для поиска'!$B$1:$C$999980,2,0)</f>
        <v>1077</v>
      </c>
    </row>
    <row r="24" spans="1:3">
      <c r="A24" s="658"/>
      <c r="B24" s="408" t="s">
        <v>658</v>
      </c>
      <c r="C24" s="436">
        <f>'Интерактивный прайс-лист'!$F$26*VLOOKUP(B24,'для поиска'!$B$1:$C$999980,2,0)</f>
        <v>1772</v>
      </c>
    </row>
    <row r="25" spans="1:3">
      <c r="A25" s="411" t="s">
        <v>497</v>
      </c>
      <c r="B25" s="408" t="s">
        <v>365</v>
      </c>
      <c r="C25" s="436">
        <f>'Интерактивный прайс-лист'!$F$26*VLOOKUP(B25,'для поиска'!$B$1:$C$999980,2,0)</f>
        <v>164</v>
      </c>
    </row>
    <row r="26" spans="1:3">
      <c r="A26" s="412" t="s">
        <v>26</v>
      </c>
      <c r="B26" s="408" t="s">
        <v>337</v>
      </c>
      <c r="C26" s="436">
        <f>'Интерактивный прайс-лист'!$F$26*VLOOKUP(B26,'для поиска'!$B$1:$C$999980,2,0)</f>
        <v>42</v>
      </c>
    </row>
    <row r="27" spans="1:3">
      <c r="A27" s="412" t="s">
        <v>498</v>
      </c>
      <c r="B27" s="408" t="s">
        <v>338</v>
      </c>
      <c r="C27" s="436">
        <f>'Интерактивный прайс-лист'!$F$26*VLOOKUP(B27,'для поиска'!$B$1:$C$999980,2,0)</f>
        <v>78</v>
      </c>
    </row>
    <row r="28" spans="1:3">
      <c r="A28" s="411" t="s">
        <v>499</v>
      </c>
      <c r="B28" s="408" t="s">
        <v>333</v>
      </c>
      <c r="C28" s="436">
        <f>'Интерактивный прайс-лист'!$F$26*VLOOKUP(B28,'для поиска'!$B$1:$C$999980,2,0)</f>
        <v>28</v>
      </c>
    </row>
    <row r="29" spans="1:3" ht="12.75" customHeight="1">
      <c r="A29" s="410" t="s">
        <v>500</v>
      </c>
      <c r="B29" s="408" t="s">
        <v>541</v>
      </c>
      <c r="C29" s="436">
        <f>'Интерактивный прайс-лист'!$F$26*VLOOKUP(B29,'для поиска'!$B$1:$C$999980,2,0)</f>
        <v>22</v>
      </c>
    </row>
    <row r="30" spans="1:3">
      <c r="A30" s="656" t="s">
        <v>409</v>
      </c>
      <c r="B30" s="408" t="s">
        <v>659</v>
      </c>
      <c r="C30" s="436">
        <f>'Интерактивный прайс-лист'!$F$26*VLOOKUP(B30,'для поиска'!$B$1:$C$999980,2,0)</f>
        <v>387</v>
      </c>
    </row>
    <row r="31" spans="1:3">
      <c r="A31" s="657"/>
      <c r="B31" s="408" t="s">
        <v>660</v>
      </c>
      <c r="C31" s="436">
        <f>'Интерактивный прайс-лист'!$F$26*VLOOKUP(B31,'для поиска'!$B$1:$C$999980,2,0)</f>
        <v>651</v>
      </c>
    </row>
    <row r="32" spans="1:3">
      <c r="A32" s="658"/>
      <c r="B32" s="408" t="s">
        <v>661</v>
      </c>
      <c r="C32" s="436">
        <f>'Интерактивный прайс-лист'!$F$26*VLOOKUP(B32,'для поиска'!$B$1:$C$999980,2,0)</f>
        <v>718</v>
      </c>
    </row>
    <row r="33" spans="1:5">
      <c r="A33" s="411" t="s">
        <v>73</v>
      </c>
      <c r="B33" s="408" t="s">
        <v>342</v>
      </c>
      <c r="C33" s="436">
        <f>'Интерактивный прайс-лист'!$F$26*VLOOKUP(B33,'для поиска'!$B$1:$C$999980,2,0)</f>
        <v>71</v>
      </c>
    </row>
    <row r="34" spans="1:5">
      <c r="A34" s="411" t="s">
        <v>410</v>
      </c>
      <c r="B34" s="408" t="s">
        <v>532</v>
      </c>
      <c r="C34" s="436">
        <f>'Интерактивный прайс-лист'!$F$26*VLOOKUP(B34,'для поиска'!$B$1:$C$999980,2,0)</f>
        <v>146</v>
      </c>
    </row>
    <row r="35" spans="1:5">
      <c r="A35" s="411" t="s">
        <v>406</v>
      </c>
      <c r="B35" s="408" t="s">
        <v>343</v>
      </c>
      <c r="C35" s="436">
        <f>'Интерактивный прайс-лист'!$F$26*VLOOKUP(B35,'для поиска'!$B$1:$C$999980,2,0)</f>
        <v>201</v>
      </c>
      <c r="D35" s="168"/>
      <c r="E35" s="98"/>
    </row>
    <row r="36" spans="1:5">
      <c r="A36" s="411" t="s">
        <v>403</v>
      </c>
      <c r="B36" s="408" t="s">
        <v>344</v>
      </c>
      <c r="C36" s="436">
        <f>'Интерактивный прайс-лист'!$F$26*VLOOKUP(B36,'для поиска'!$B$1:$C$999980,2,0)</f>
        <v>255</v>
      </c>
      <c r="D36" s="168"/>
      <c r="E36" s="98"/>
    </row>
    <row r="37" spans="1:5">
      <c r="A37" s="411" t="s">
        <v>405</v>
      </c>
      <c r="B37" s="408" t="s">
        <v>346</v>
      </c>
      <c r="C37" s="436">
        <f>'Интерактивный прайс-лист'!$F$26*VLOOKUP(B37,'для поиска'!$B$1:$C$999980,2,0)</f>
        <v>93</v>
      </c>
    </row>
    <row r="38" spans="1:5">
      <c r="A38" s="411" t="s">
        <v>77</v>
      </c>
      <c r="B38" s="408" t="s">
        <v>347</v>
      </c>
      <c r="C38" s="436">
        <f>'Интерактивный прайс-лист'!$F$26*VLOOKUP(B38,'для поиска'!$B$1:$C$999980,2,0)</f>
        <v>48</v>
      </c>
    </row>
    <row r="39" spans="1:5">
      <c r="A39" s="411" t="s">
        <v>501</v>
      </c>
      <c r="B39" s="408" t="s">
        <v>348</v>
      </c>
      <c r="C39" s="436">
        <f>'Интерактивный прайс-лист'!$F$26*VLOOKUP(B39,'для поиска'!$B$1:$C$999980,2,0)</f>
        <v>1566</v>
      </c>
    </row>
    <row r="40" spans="1:5">
      <c r="A40" s="411" t="s">
        <v>502</v>
      </c>
      <c r="B40" s="408" t="s">
        <v>503</v>
      </c>
      <c r="C40" s="436">
        <f>'Интерактивный прайс-лист'!$F$26*VLOOKUP(B40,'для поиска'!$B$1:$C$999980,2,0)</f>
        <v>2706</v>
      </c>
    </row>
    <row r="41" spans="1:5">
      <c r="A41" s="411" t="s">
        <v>504</v>
      </c>
      <c r="B41" s="408" t="s">
        <v>533</v>
      </c>
      <c r="C41" s="436">
        <f>'Интерактивный прайс-лист'!$F$26*VLOOKUP(B41,'для поиска'!$B$1:$C$999980,2,0)</f>
        <v>3405</v>
      </c>
    </row>
    <row r="42" spans="1:5">
      <c r="A42" s="411" t="s">
        <v>75</v>
      </c>
      <c r="B42" s="408" t="s">
        <v>350</v>
      </c>
      <c r="C42" s="436">
        <f>'Интерактивный прайс-лист'!$F$26*VLOOKUP(B42,'для поиска'!$B$1:$C$999980,2,0)</f>
        <v>321</v>
      </c>
    </row>
    <row r="43" spans="1:5">
      <c r="A43" s="411" t="s">
        <v>411</v>
      </c>
      <c r="B43" s="408" t="s">
        <v>351</v>
      </c>
      <c r="C43" s="436">
        <f>'Интерактивный прайс-лист'!$F$26*VLOOKUP(B43,'для поиска'!$B$1:$C$999980,2,0)</f>
        <v>99</v>
      </c>
    </row>
    <row r="44" spans="1:5">
      <c r="A44" s="411" t="s">
        <v>76</v>
      </c>
      <c r="B44" s="408" t="s">
        <v>352</v>
      </c>
      <c r="C44" s="436">
        <f>'Интерактивный прайс-лист'!$F$26*VLOOKUP(B44,'для поиска'!$B$1:$C$999980,2,0)</f>
        <v>57</v>
      </c>
    </row>
    <row r="45" spans="1:5">
      <c r="A45" s="411" t="s">
        <v>78</v>
      </c>
      <c r="B45" s="408" t="s">
        <v>353</v>
      </c>
      <c r="C45" s="436">
        <f>'Интерактивный прайс-лист'!$F$26*VLOOKUP(B45,'для поиска'!$B$1:$C$999980,2,0)</f>
        <v>113</v>
      </c>
    </row>
    <row r="46" spans="1:5">
      <c r="A46" s="411" t="s">
        <v>74</v>
      </c>
      <c r="B46" s="408" t="s">
        <v>354</v>
      </c>
      <c r="C46" s="436">
        <f>'Интерактивный прайс-лист'!$F$26*VLOOKUP(B46,'для поиска'!$B$1:$C$999980,2,0)</f>
        <v>553</v>
      </c>
      <c r="D46" s="168"/>
      <c r="E46" s="98"/>
    </row>
    <row r="47" spans="1:5" ht="25.5">
      <c r="A47" s="411" t="s">
        <v>662</v>
      </c>
      <c r="B47" s="483" t="s">
        <v>518</v>
      </c>
      <c r="C47" s="436">
        <f>'Интерактивный прайс-лист'!$F$26*VLOOKUP(B47,'для поиска'!$B$1:$C$999980,2,0)</f>
        <v>3597</v>
      </c>
      <c r="D47" s="168"/>
      <c r="E47" s="98"/>
    </row>
    <row r="48" spans="1:5">
      <c r="A48" s="411" t="s">
        <v>505</v>
      </c>
      <c r="B48" s="408" t="s">
        <v>519</v>
      </c>
      <c r="C48" s="436">
        <f>'Интерактивный прайс-лист'!$F$26*VLOOKUP(B48,'для поиска'!$B$1:$C$999980,2,0)</f>
        <v>2402</v>
      </c>
      <c r="D48" s="168"/>
      <c r="E48" s="98"/>
    </row>
    <row r="49" spans="1:8" ht="13.5" thickBot="1">
      <c r="A49" s="413" t="s">
        <v>412</v>
      </c>
      <c r="B49" s="409" t="s">
        <v>355</v>
      </c>
      <c r="C49" s="437">
        <f>'Интерактивный прайс-лист'!$F$26*VLOOKUP(B49,'для поиска'!$B$1:$C$999980,2,0)</f>
        <v>477</v>
      </c>
    </row>
    <row r="50" spans="1:8">
      <c r="A50" s="150"/>
      <c r="B50" s="150"/>
      <c r="C50" s="150"/>
    </row>
    <row r="51" spans="1:8">
      <c r="A51" s="150"/>
      <c r="B51" s="150"/>
      <c r="C51" s="150"/>
      <c r="E51" s="150"/>
      <c r="F51" s="150"/>
      <c r="G51" s="150"/>
      <c r="H51" s="150"/>
    </row>
    <row r="52" spans="1:8">
      <c r="A52" s="150"/>
      <c r="B52" s="150"/>
      <c r="C52" s="150"/>
      <c r="E52" s="150"/>
      <c r="F52" s="150"/>
      <c r="G52" s="150"/>
      <c r="H52" s="150"/>
    </row>
    <row r="53" spans="1:8">
      <c r="A53" s="150"/>
      <c r="B53" s="150"/>
      <c r="C53" s="150"/>
      <c r="E53" s="150"/>
      <c r="F53" s="150"/>
      <c r="G53" s="150"/>
      <c r="H53" s="150"/>
    </row>
    <row r="54" spans="1:8">
      <c r="A54" s="150"/>
      <c r="B54" s="150"/>
      <c r="C54" s="150"/>
      <c r="E54" s="150"/>
      <c r="F54" s="150"/>
      <c r="G54" s="150"/>
      <c r="H54" s="150"/>
    </row>
    <row r="55" spans="1:8">
      <c r="A55" s="150"/>
      <c r="B55" s="150"/>
      <c r="C55" s="150"/>
      <c r="E55" s="150"/>
      <c r="F55" s="150"/>
      <c r="G55" s="150"/>
      <c r="H55" s="150"/>
    </row>
    <row r="56" spans="1:8">
      <c r="A56" s="150"/>
      <c r="B56" s="150"/>
      <c r="C56" s="150"/>
      <c r="E56" s="150"/>
      <c r="F56" s="150"/>
      <c r="G56" s="150"/>
      <c r="H56" s="150"/>
    </row>
    <row r="57" spans="1:8">
      <c r="A57" s="150"/>
      <c r="B57" s="150"/>
      <c r="C57" s="150"/>
      <c r="E57" s="150"/>
      <c r="F57" s="150"/>
      <c r="G57" s="150"/>
      <c r="H57" s="150"/>
    </row>
    <row r="58" spans="1:8">
      <c r="A58" s="150"/>
      <c r="B58" s="150"/>
      <c r="C58" s="150"/>
      <c r="E58" s="150"/>
      <c r="F58" s="150"/>
      <c r="G58" s="150"/>
      <c r="H58" s="150"/>
    </row>
    <row r="59" spans="1:8">
      <c r="A59" s="150"/>
      <c r="B59" s="150"/>
      <c r="C59" s="150"/>
      <c r="E59" s="150"/>
      <c r="F59" s="150"/>
      <c r="G59" s="150"/>
      <c r="H59" s="150"/>
    </row>
    <row r="60" spans="1:8">
      <c r="A60" s="150"/>
      <c r="B60" s="150"/>
      <c r="C60" s="150"/>
      <c r="E60" s="150"/>
      <c r="F60" s="150"/>
      <c r="G60" s="150"/>
      <c r="H60" s="150"/>
    </row>
    <row r="61" spans="1:8">
      <c r="A61" s="150"/>
      <c r="B61" s="150"/>
      <c r="C61" s="150"/>
      <c r="E61" s="150"/>
      <c r="F61" s="150"/>
      <c r="G61" s="150"/>
      <c r="H61" s="150"/>
    </row>
    <row r="62" spans="1:8">
      <c r="A62" s="150"/>
      <c r="B62" s="150"/>
      <c r="C62" s="150"/>
      <c r="E62" s="150"/>
      <c r="F62" s="150"/>
      <c r="G62" s="150"/>
      <c r="H62" s="150"/>
    </row>
    <row r="63" spans="1:8">
      <c r="A63" s="150"/>
      <c r="B63" s="150"/>
      <c r="C63" s="150"/>
      <c r="E63" s="150"/>
      <c r="F63" s="150"/>
      <c r="G63" s="150"/>
      <c r="H63" s="150"/>
    </row>
    <row r="64" spans="1:8">
      <c r="A64" s="150"/>
      <c r="B64" s="150"/>
      <c r="C64" s="150"/>
      <c r="E64" s="150"/>
      <c r="F64" s="150"/>
      <c r="G64" s="150"/>
      <c r="H64" s="150"/>
    </row>
    <row r="65" spans="1:8">
      <c r="A65" s="150"/>
      <c r="B65" s="150"/>
      <c r="C65" s="150"/>
      <c r="E65" s="150"/>
      <c r="F65" s="150"/>
      <c r="G65" s="150"/>
      <c r="H65" s="150"/>
    </row>
    <row r="66" spans="1:8">
      <c r="A66" s="150"/>
      <c r="B66" s="150"/>
      <c r="C66" s="150"/>
      <c r="E66" s="150"/>
      <c r="F66" s="150"/>
      <c r="G66" s="150"/>
      <c r="H66" s="150"/>
    </row>
    <row r="67" spans="1:8">
      <c r="A67" s="150"/>
      <c r="B67" s="150"/>
      <c r="C67" s="150"/>
      <c r="E67" s="150"/>
      <c r="F67" s="150"/>
      <c r="G67" s="150"/>
      <c r="H67" s="150"/>
    </row>
    <row r="68" spans="1:8">
      <c r="A68" s="150"/>
      <c r="B68" s="150"/>
      <c r="C68" s="150"/>
      <c r="E68" s="150"/>
      <c r="F68" s="150"/>
      <c r="G68" s="150"/>
      <c r="H68" s="150"/>
    </row>
  </sheetData>
  <sheetProtection password="CC0B" sheet="1" objects="1" scenarios="1"/>
  <customSheetViews>
    <customSheetView guid="{3A092BD9-6659-4452-96E0-C67775D68B1A}" showRuler="0">
      <selection activeCell="E8" sqref="E8"/>
      <pageMargins left="0.75" right="0.75" top="1" bottom="1" header="0.5" footer="0.5"/>
      <headerFooter alignWithMargins="0"/>
    </customSheetView>
  </customSheetViews>
  <mergeCells count="7">
    <mergeCell ref="A20:A24"/>
    <mergeCell ref="A30:A32"/>
    <mergeCell ref="A1:C2"/>
    <mergeCell ref="A6:A11"/>
    <mergeCell ref="A12:A14"/>
    <mergeCell ref="A15:A17"/>
    <mergeCell ref="A18:A19"/>
  </mergeCells>
  <phoneticPr fontId="4" type="noConversion"/>
  <pageMargins left="0.75" right="0.75" top="1" bottom="1" header="0.5" footer="0.5"/>
  <pageSetup paperSize="9" scale="7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33"/>
  <sheetViews>
    <sheetView view="pageBreakPreview" zoomScaleNormal="85" zoomScaleSheetLayoutView="100" workbookViewId="0">
      <pane xSplit="3" ySplit="4" topLeftCell="D5" activePane="bottomRight" state="frozen"/>
      <selection activeCell="A5" sqref="A5"/>
      <selection pane="topRight" activeCell="D5" sqref="D5"/>
      <selection pane="bottomLeft" activeCell="A11" sqref="A11"/>
      <selection pane="bottomRight" activeCell="B5" sqref="B5"/>
    </sheetView>
  </sheetViews>
  <sheetFormatPr defaultRowHeight="12.75"/>
  <cols>
    <col min="1" max="1" width="24.5703125" style="8" bestFit="1" customWidth="1"/>
    <col min="2" max="2" width="16.5703125" style="8" customWidth="1"/>
    <col min="3" max="3" width="11.85546875" style="8" bestFit="1" customWidth="1"/>
    <col min="4" max="8" width="18" style="8" customWidth="1"/>
    <col min="9" max="10" width="18" customWidth="1"/>
    <col min="11" max="79" width="9.140625" style="142"/>
    <col min="80" max="16384" width="9.140625" style="8"/>
  </cols>
  <sheetData>
    <row r="1" spans="1:79" s="347" customFormat="1" ht="15.75" thickBot="1">
      <c r="A1" s="559"/>
      <c r="B1" s="559"/>
      <c r="C1" s="559"/>
      <c r="D1" s="353"/>
      <c r="E1" s="354"/>
      <c r="F1" s="354"/>
      <c r="G1" s="354"/>
      <c r="H1" s="354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  <c r="BG1" s="346"/>
      <c r="BH1" s="346"/>
      <c r="BI1" s="346"/>
      <c r="BJ1" s="346"/>
      <c r="BK1" s="346"/>
      <c r="BL1" s="346"/>
      <c r="BM1" s="346"/>
      <c r="BN1" s="346"/>
      <c r="BO1" s="346"/>
      <c r="BP1" s="346"/>
      <c r="BQ1" s="346"/>
      <c r="BR1" s="346"/>
      <c r="BS1" s="346"/>
      <c r="BT1" s="346"/>
      <c r="BU1" s="346"/>
      <c r="BV1" s="346"/>
      <c r="BW1" s="346"/>
      <c r="BX1" s="346"/>
      <c r="BY1" s="346"/>
      <c r="BZ1" s="346"/>
      <c r="CA1" s="346"/>
    </row>
    <row r="2" spans="1:79" s="10" customFormat="1" ht="12.75" customHeight="1">
      <c r="A2" s="544" t="s">
        <v>455</v>
      </c>
      <c r="B2" s="545"/>
      <c r="C2" s="546"/>
      <c r="D2" s="568"/>
      <c r="E2" s="570"/>
      <c r="F2" s="570"/>
      <c r="G2" s="570"/>
      <c r="H2" s="572"/>
      <c r="I2"/>
      <c r="J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</row>
    <row r="3" spans="1:79" s="10" customFormat="1" ht="13.5" customHeight="1" thickBot="1">
      <c r="A3" s="547"/>
      <c r="B3" s="548"/>
      <c r="C3" s="548"/>
      <c r="D3" s="569"/>
      <c r="E3" s="571"/>
      <c r="F3" s="571"/>
      <c r="G3" s="571"/>
      <c r="H3" s="573"/>
      <c r="I3"/>
      <c r="J3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</row>
    <row r="4" spans="1:79" s="347" customFormat="1" ht="7.5" customHeight="1">
      <c r="A4" s="342"/>
      <c r="B4" s="342"/>
      <c r="C4" s="342"/>
      <c r="D4" s="348"/>
      <c r="E4" s="349"/>
      <c r="F4" s="350"/>
      <c r="G4" s="350"/>
      <c r="H4" s="350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  <c r="BQ4" s="346"/>
      <c r="BR4" s="346"/>
      <c r="BS4" s="346"/>
      <c r="BT4" s="346"/>
      <c r="BU4" s="346"/>
      <c r="BV4" s="346"/>
      <c r="BW4" s="346"/>
      <c r="BX4" s="346"/>
      <c r="BY4" s="346"/>
      <c r="BZ4" s="346"/>
      <c r="CA4" s="346"/>
    </row>
    <row r="5" spans="1:79">
      <c r="A5" s="141"/>
      <c r="B5" s="141"/>
      <c r="C5" s="141"/>
      <c r="D5" s="149"/>
      <c r="E5" s="143"/>
      <c r="F5" s="141"/>
      <c r="G5" s="141"/>
      <c r="H5" s="141"/>
    </row>
    <row r="6" spans="1:79" s="141" customFormat="1" ht="15.75" thickBot="1">
      <c r="A6" s="225" t="s">
        <v>413</v>
      </c>
      <c r="B6" s="142"/>
      <c r="C6" s="231"/>
      <c r="D6" s="142"/>
      <c r="E6" s="142"/>
      <c r="F6" s="142"/>
      <c r="G6" s="142"/>
      <c r="H6" s="142"/>
      <c r="I6"/>
      <c r="J6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</row>
    <row r="7" spans="1:79" s="141" customFormat="1" ht="13.5" thickBot="1">
      <c r="A7" s="337" t="s">
        <v>18</v>
      </c>
      <c r="B7" s="339"/>
      <c r="C7" s="338"/>
      <c r="D7" s="327" t="s">
        <v>414</v>
      </c>
      <c r="E7" s="335" t="s">
        <v>415</v>
      </c>
      <c r="F7" s="335" t="s">
        <v>416</v>
      </c>
      <c r="G7" s="335" t="s">
        <v>417</v>
      </c>
      <c r="H7" s="336" t="s">
        <v>663</v>
      </c>
      <c r="I7"/>
      <c r="J7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</row>
    <row r="8" spans="1:79" s="141" customFormat="1">
      <c r="A8" s="227" t="s">
        <v>4</v>
      </c>
      <c r="B8" s="441" t="s">
        <v>7</v>
      </c>
      <c r="C8" s="234" t="s">
        <v>5</v>
      </c>
      <c r="D8" s="442">
        <v>6</v>
      </c>
      <c r="E8" s="443">
        <v>8</v>
      </c>
      <c r="F8" s="443">
        <v>10</v>
      </c>
      <c r="G8" s="443">
        <v>12</v>
      </c>
      <c r="H8" s="444">
        <v>8</v>
      </c>
      <c r="I8"/>
      <c r="J8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</row>
    <row r="9" spans="1:79" s="141" customFormat="1" ht="13.5" thickBot="1">
      <c r="A9" s="663" t="s">
        <v>8</v>
      </c>
      <c r="B9" s="664"/>
      <c r="C9" s="438" t="s">
        <v>0</v>
      </c>
      <c r="D9" s="402">
        <f>'Интерактивный прайс-лист'!$F$26*VLOOKUP(D7,'для поиска'!$B$1:$C$99980,2,0)</f>
        <v>3367</v>
      </c>
      <c r="E9" s="3">
        <f>'Интерактивный прайс-лист'!$F$26*VLOOKUP(E7,'для поиска'!$B$1:$C$99980,2,0)</f>
        <v>3588</v>
      </c>
      <c r="F9" s="3">
        <f>'Интерактивный прайс-лист'!$F$26*VLOOKUP(F7,'для поиска'!$B$1:$C$99980,2,0)</f>
        <v>3708</v>
      </c>
      <c r="G9" s="3">
        <f>'Интерактивный прайс-лист'!$F$26*VLOOKUP(G7,'для поиска'!$B$1:$C$99980,2,0)</f>
        <v>4107</v>
      </c>
      <c r="H9" s="462">
        <f>'Интерактивный прайс-лист'!$F$26*VLOOKUP(H7,'для поиска'!$B$1:$C$99980,2,0)</f>
        <v>3862</v>
      </c>
      <c r="I9"/>
      <c r="J9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</row>
    <row r="10" spans="1:79" s="141" customFormat="1">
      <c r="A10" s="209"/>
      <c r="B10" s="210"/>
      <c r="C10" s="210"/>
      <c r="D10" s="171"/>
      <c r="E10" s="171"/>
      <c r="F10" s="171"/>
      <c r="G10" s="171"/>
      <c r="H10" s="171"/>
      <c r="I10"/>
      <c r="J10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</row>
    <row r="11" spans="1:79" s="141" customFormat="1" ht="15.75" thickBot="1">
      <c r="A11" s="225" t="s">
        <v>20</v>
      </c>
      <c r="B11" s="231"/>
      <c r="C11" s="231"/>
      <c r="D11" s="142"/>
      <c r="E11" s="142"/>
      <c r="F11" s="142"/>
      <c r="G11" s="142"/>
      <c r="H11" s="142"/>
      <c r="I11"/>
      <c r="J11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</row>
    <row r="12" spans="1:79" s="141" customFormat="1" ht="13.5" thickBot="1">
      <c r="A12" s="337" t="s">
        <v>18</v>
      </c>
      <c r="B12" s="338"/>
      <c r="C12" s="338" t="s">
        <v>57</v>
      </c>
      <c r="D12" s="327" t="s">
        <v>524</v>
      </c>
      <c r="E12" s="335" t="s">
        <v>525</v>
      </c>
      <c r="F12" s="335" t="s">
        <v>522</v>
      </c>
      <c r="G12" s="335" t="s">
        <v>523</v>
      </c>
      <c r="H12" s="336" t="s">
        <v>664</v>
      </c>
      <c r="I12"/>
      <c r="J1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</row>
    <row r="13" spans="1:79" s="141" customFormat="1">
      <c r="A13" s="661" t="s">
        <v>4</v>
      </c>
      <c r="B13" s="441" t="s">
        <v>7</v>
      </c>
      <c r="C13" s="234" t="s">
        <v>5</v>
      </c>
      <c r="D13" s="442">
        <v>6</v>
      </c>
      <c r="E13" s="443">
        <v>8</v>
      </c>
      <c r="F13" s="443">
        <v>10</v>
      </c>
      <c r="G13" s="443">
        <v>12</v>
      </c>
      <c r="H13" s="444">
        <v>8</v>
      </c>
      <c r="I13"/>
      <c r="J13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</row>
    <row r="14" spans="1:79" s="141" customFormat="1">
      <c r="A14" s="662"/>
      <c r="B14" s="226" t="s">
        <v>6</v>
      </c>
      <c r="C14" s="234" t="s">
        <v>5</v>
      </c>
      <c r="D14" s="445">
        <v>5.5</v>
      </c>
      <c r="E14" s="446">
        <v>6.3</v>
      </c>
      <c r="F14" s="446">
        <v>8.5</v>
      </c>
      <c r="G14" s="446">
        <v>9</v>
      </c>
      <c r="H14" s="447">
        <v>6.3</v>
      </c>
      <c r="I14"/>
      <c r="J14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</row>
    <row r="15" spans="1:79" s="141" customFormat="1" ht="13.5" thickBot="1">
      <c r="A15" s="663" t="s">
        <v>8</v>
      </c>
      <c r="B15" s="664"/>
      <c r="C15" s="438" t="s">
        <v>0</v>
      </c>
      <c r="D15" s="402">
        <f>'Интерактивный прайс-лист'!$F$26*VLOOKUP(D12,'для поиска'!$B$1:$C$99980,2,0)</f>
        <v>2119</v>
      </c>
      <c r="E15" s="3">
        <f>'Интерактивный прайс-лист'!$F$26*VLOOKUP(E12,'для поиска'!$B$1:$C$99980,2,0)</f>
        <v>2351</v>
      </c>
      <c r="F15" s="3">
        <f>'Интерактивный прайс-лист'!$F$26*VLOOKUP(F12,'для поиска'!$B$1:$C$99980,2,0)</f>
        <v>3879</v>
      </c>
      <c r="G15" s="3">
        <f>'Интерактивный прайс-лист'!$F$26*VLOOKUP(G12,'для поиска'!$B$1:$C$99980,2,0)</f>
        <v>4089</v>
      </c>
      <c r="H15" s="462">
        <f>'Интерактивный прайс-лист'!$F$26*VLOOKUP(H12,'для поиска'!$B$1:$C$99980,2,0)</f>
        <v>2819</v>
      </c>
      <c r="I15"/>
      <c r="J15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</row>
    <row r="16" spans="1:79" s="141" customFormat="1">
      <c r="A16" s="228"/>
      <c r="B16" s="229"/>
      <c r="C16" s="229"/>
      <c r="D16" s="229"/>
      <c r="E16" s="142"/>
      <c r="F16" s="142"/>
      <c r="G16" s="142"/>
      <c r="H16" s="142"/>
      <c r="I16"/>
      <c r="J16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</row>
    <row r="17" spans="1:79" s="141" customFormat="1" ht="15.75" thickBot="1">
      <c r="A17" s="230" t="s">
        <v>418</v>
      </c>
      <c r="B17" s="231"/>
      <c r="C17" s="231"/>
      <c r="D17" s="142"/>
      <c r="E17" s="142"/>
      <c r="F17" s="142"/>
      <c r="G17" s="142"/>
      <c r="H17" s="142"/>
      <c r="I17"/>
      <c r="J17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</row>
    <row r="18" spans="1:79" s="141" customFormat="1" ht="13.5" thickBot="1">
      <c r="A18" s="337" t="s">
        <v>18</v>
      </c>
      <c r="B18" s="338"/>
      <c r="C18" s="338"/>
      <c r="D18" s="327" t="s">
        <v>526</v>
      </c>
      <c r="E18" s="335" t="s">
        <v>419</v>
      </c>
      <c r="F18" s="336" t="s">
        <v>420</v>
      </c>
      <c r="G18" s="142"/>
      <c r="H18" s="142"/>
      <c r="I18"/>
      <c r="J18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</row>
    <row r="19" spans="1:79" s="141" customFormat="1">
      <c r="A19" s="665" t="s">
        <v>421</v>
      </c>
      <c r="B19" s="666"/>
      <c r="C19" s="439" t="s">
        <v>422</v>
      </c>
      <c r="D19" s="233">
        <v>150</v>
      </c>
      <c r="E19" s="232">
        <v>200</v>
      </c>
      <c r="F19" s="235">
        <v>300</v>
      </c>
      <c r="G19" s="142"/>
      <c r="H19" s="142"/>
      <c r="I19"/>
      <c r="J19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</row>
    <row r="20" spans="1:79" s="141" customFormat="1" ht="13.5" thickBot="1">
      <c r="A20" s="663" t="s">
        <v>8</v>
      </c>
      <c r="B20" s="664"/>
      <c r="C20" s="440" t="s">
        <v>0</v>
      </c>
      <c r="D20" s="402">
        <f>'Интерактивный прайс-лист'!$F$26*VLOOKUP(D18,'для поиска'!$B$1:$C$99980,2,0)</f>
        <v>1079</v>
      </c>
      <c r="E20" s="3">
        <f>'Интерактивный прайс-лист'!$F$26*VLOOKUP(E18,'для поиска'!$B$1:$C$99980,2,0)</f>
        <v>1249</v>
      </c>
      <c r="F20" s="414">
        <f>'Интерактивный прайс-лист'!$F$26*VLOOKUP(F18,'для поиска'!$B$1:$C$99980,2,0)</f>
        <v>1700</v>
      </c>
      <c r="G20" s="142"/>
      <c r="H20" s="142"/>
      <c r="I20"/>
      <c r="J20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2"/>
      <c r="BP20" s="142"/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2"/>
    </row>
    <row r="21" spans="1:79" s="141" customFormat="1">
      <c r="A21" s="142"/>
      <c r="B21" s="231"/>
      <c r="C21" s="231"/>
      <c r="D21" s="142"/>
      <c r="E21" s="142"/>
      <c r="F21" s="142"/>
      <c r="G21" s="142"/>
      <c r="H21" s="142"/>
      <c r="I21"/>
      <c r="J21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</row>
    <row r="22" spans="1:79" s="142" customFormat="1" ht="13.5" thickBot="1">
      <c r="A22" s="660" t="s">
        <v>12</v>
      </c>
      <c r="B22" s="660"/>
      <c r="C22" s="660"/>
      <c r="D22" s="188"/>
    </row>
    <row r="23" spans="1:79" s="142" customFormat="1" ht="13.5" thickBot="1">
      <c r="A23" s="406" t="s">
        <v>39</v>
      </c>
      <c r="B23" s="407" t="s">
        <v>18</v>
      </c>
      <c r="C23" s="422"/>
      <c r="D23" s="424" t="s">
        <v>40</v>
      </c>
    </row>
    <row r="24" spans="1:79" s="142" customFormat="1">
      <c r="A24" s="459" t="s">
        <v>671</v>
      </c>
      <c r="B24" s="418" t="s">
        <v>372</v>
      </c>
      <c r="C24" s="423" t="s">
        <v>0</v>
      </c>
      <c r="D24" s="425">
        <f>'Интерактивный прайс-лист'!$F$26*VLOOKUP(B24,'для поиска'!$B$1:$C$99980,2,0)</f>
        <v>1070</v>
      </c>
    </row>
    <row r="25" spans="1:79" s="142" customFormat="1" ht="13.5" thickBot="1">
      <c r="A25" s="460" t="s">
        <v>672</v>
      </c>
      <c r="B25" s="487" t="s">
        <v>373</v>
      </c>
      <c r="C25" s="488" t="s">
        <v>0</v>
      </c>
      <c r="D25" s="426">
        <f>'Интерактивный прайс-лист'!$F$26*VLOOKUP(B25,'для поиска'!$B$1:$C$99980,2,0)</f>
        <v>115</v>
      </c>
    </row>
    <row r="26" spans="1:79" s="141" customFormat="1">
      <c r="I26"/>
      <c r="J26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</row>
    <row r="27" spans="1:79" s="141" customFormat="1">
      <c r="I27"/>
      <c r="J27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</row>
    <row r="28" spans="1:79">
      <c r="A28" s="141"/>
      <c r="B28" s="141"/>
      <c r="C28" s="141"/>
      <c r="D28" s="141"/>
      <c r="E28" s="141"/>
      <c r="F28" s="141"/>
      <c r="G28" s="141"/>
      <c r="H28" s="141"/>
    </row>
    <row r="29" spans="1:79">
      <c r="A29" s="141"/>
      <c r="B29" s="141"/>
      <c r="C29" s="141"/>
      <c r="D29" s="141"/>
      <c r="E29" s="141"/>
      <c r="F29" s="141"/>
      <c r="G29" s="141"/>
      <c r="H29" s="141"/>
    </row>
    <row r="30" spans="1:79">
      <c r="A30" s="141"/>
      <c r="B30" s="141"/>
      <c r="C30" s="141"/>
      <c r="D30" s="141"/>
      <c r="E30" s="141"/>
      <c r="F30" s="141"/>
      <c r="G30" s="141"/>
      <c r="H30" s="141"/>
    </row>
    <row r="31" spans="1:79">
      <c r="A31" s="141"/>
      <c r="B31" s="141"/>
      <c r="C31" s="141"/>
      <c r="D31" s="141"/>
      <c r="E31" s="141"/>
      <c r="F31" s="141"/>
      <c r="G31" s="141"/>
      <c r="H31" s="141"/>
    </row>
    <row r="32" spans="1:79">
      <c r="A32" s="141"/>
      <c r="B32" s="141"/>
      <c r="C32" s="141"/>
      <c r="D32" s="141"/>
      <c r="E32" s="141"/>
      <c r="F32" s="141"/>
      <c r="G32" s="141"/>
      <c r="H32" s="141"/>
    </row>
    <row r="33" spans="1:8">
      <c r="A33" s="141"/>
      <c r="B33" s="141"/>
      <c r="C33" s="141"/>
      <c r="D33" s="141"/>
      <c r="E33" s="141"/>
      <c r="F33" s="141"/>
      <c r="G33" s="141"/>
      <c r="H33" s="141"/>
    </row>
  </sheetData>
  <sheetProtection password="CC0B" sheet="1" objects="1" scenarios="1"/>
  <mergeCells count="13">
    <mergeCell ref="A22:C22"/>
    <mergeCell ref="H2:H3"/>
    <mergeCell ref="A1:C1"/>
    <mergeCell ref="A2:C3"/>
    <mergeCell ref="D2:D3"/>
    <mergeCell ref="E2:E3"/>
    <mergeCell ref="F2:F3"/>
    <mergeCell ref="G2:G3"/>
    <mergeCell ref="A13:A14"/>
    <mergeCell ref="A9:B9"/>
    <mergeCell ref="A15:B15"/>
    <mergeCell ref="A20:B20"/>
    <mergeCell ref="A19:B19"/>
  </mergeCells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F33"/>
  <sheetViews>
    <sheetView view="pageBreakPreview" zoomScaleNormal="85" zoomScaleSheetLayoutView="100" workbookViewId="0">
      <pane xSplit="3" ySplit="4" topLeftCell="D5" activePane="bottomRight" state="frozen"/>
      <selection activeCell="A5" sqref="A5"/>
      <selection pane="topRight" activeCell="D5" sqref="D5"/>
      <selection pane="bottomLeft" activeCell="A11" sqref="A11"/>
      <selection pane="bottomRight" activeCell="A5" sqref="A5"/>
    </sheetView>
  </sheetViews>
  <sheetFormatPr defaultRowHeight="12.75"/>
  <cols>
    <col min="1" max="1" width="24.5703125" style="8" bestFit="1" customWidth="1"/>
    <col min="2" max="2" width="22.7109375" style="8" customWidth="1"/>
    <col min="3" max="3" width="11.85546875" style="8" bestFit="1" customWidth="1"/>
    <col min="4" max="12" width="18" style="8" customWidth="1"/>
    <col min="13" max="13" width="11" style="8" customWidth="1"/>
    <col min="14" max="15" width="18" customWidth="1"/>
    <col min="16" max="84" width="9.140625" style="142"/>
    <col min="85" max="16384" width="9.140625" style="8"/>
  </cols>
  <sheetData>
    <row r="1" spans="1:84" s="347" customFormat="1" ht="15.75" thickBot="1">
      <c r="A1" s="559"/>
      <c r="B1" s="559"/>
      <c r="C1" s="559"/>
      <c r="D1" s="353"/>
      <c r="E1" s="354"/>
      <c r="F1" s="354"/>
      <c r="G1" s="354"/>
      <c r="H1" s="354"/>
      <c r="I1" s="354"/>
      <c r="J1" s="354"/>
      <c r="K1" s="354"/>
      <c r="L1" s="354"/>
      <c r="M1" s="354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  <c r="BG1" s="346"/>
      <c r="BH1" s="346"/>
      <c r="BI1" s="346"/>
      <c r="BJ1" s="346"/>
      <c r="BK1" s="346"/>
      <c r="BL1" s="346"/>
      <c r="BM1" s="346"/>
      <c r="BN1" s="346"/>
      <c r="BO1" s="346"/>
      <c r="BP1" s="346"/>
      <c r="BQ1" s="346"/>
      <c r="BR1" s="346"/>
      <c r="BS1" s="346"/>
      <c r="BT1" s="346"/>
      <c r="BU1" s="346"/>
      <c r="BV1" s="346"/>
      <c r="BW1" s="346"/>
      <c r="BX1" s="346"/>
      <c r="BY1" s="346"/>
      <c r="BZ1" s="346"/>
      <c r="CA1" s="346"/>
      <c r="CB1" s="346"/>
      <c r="CC1" s="346"/>
      <c r="CD1" s="346"/>
      <c r="CE1" s="346"/>
      <c r="CF1" s="346"/>
    </row>
    <row r="2" spans="1:84" s="10" customFormat="1" ht="12.75" customHeight="1">
      <c r="A2" s="544" t="s">
        <v>562</v>
      </c>
      <c r="B2" s="545"/>
      <c r="C2" s="546"/>
      <c r="D2" s="568"/>
      <c r="E2" s="570"/>
      <c r="F2" s="465"/>
      <c r="G2" s="465"/>
      <c r="H2" s="456"/>
      <c r="I2" s="456"/>
      <c r="J2" s="456"/>
      <c r="K2" s="570"/>
      <c r="L2" s="572"/>
      <c r="M2" s="572"/>
      <c r="N2"/>
      <c r="O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</row>
    <row r="3" spans="1:84" s="10" customFormat="1" ht="13.5" customHeight="1" thickBot="1">
      <c r="A3" s="547"/>
      <c r="B3" s="548"/>
      <c r="C3" s="548"/>
      <c r="D3" s="569"/>
      <c r="E3" s="571"/>
      <c r="F3" s="466"/>
      <c r="G3" s="466"/>
      <c r="H3" s="457"/>
      <c r="I3" s="457"/>
      <c r="J3" s="457"/>
      <c r="K3" s="571"/>
      <c r="L3" s="573"/>
      <c r="M3" s="573"/>
      <c r="N3"/>
      <c r="O3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</row>
    <row r="4" spans="1:84" s="347" customFormat="1" ht="7.5" customHeight="1">
      <c r="A4" s="342"/>
      <c r="B4" s="342"/>
      <c r="C4" s="342"/>
      <c r="D4" s="348"/>
      <c r="E4" s="349"/>
      <c r="F4" s="349"/>
      <c r="G4" s="349"/>
      <c r="H4" s="349"/>
      <c r="I4" s="349"/>
      <c r="J4" s="349"/>
      <c r="K4" s="350"/>
      <c r="L4" s="350"/>
      <c r="M4" s="350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  <c r="BQ4" s="346"/>
      <c r="BR4" s="346"/>
      <c r="BS4" s="346"/>
      <c r="BT4" s="346"/>
      <c r="BU4" s="346"/>
      <c r="BV4" s="346"/>
      <c r="BW4" s="346"/>
      <c r="BX4" s="346"/>
      <c r="BY4" s="346"/>
      <c r="BZ4" s="346"/>
      <c r="CA4" s="346"/>
      <c r="CB4" s="346"/>
      <c r="CC4" s="346"/>
      <c r="CD4" s="346"/>
      <c r="CE4" s="346"/>
      <c r="CF4" s="346"/>
    </row>
    <row r="5" spans="1:84">
      <c r="A5" s="141"/>
      <c r="B5" s="141"/>
      <c r="C5" s="141"/>
      <c r="D5" s="149"/>
      <c r="E5" s="143"/>
      <c r="F5" s="143"/>
      <c r="G5" s="143"/>
      <c r="H5" s="143"/>
      <c r="I5" s="143"/>
      <c r="J5" s="143"/>
      <c r="K5" s="141"/>
      <c r="L5" s="141"/>
      <c r="M5" s="142"/>
    </row>
    <row r="6" spans="1:84" s="141" customFormat="1" ht="15.75" thickBot="1">
      <c r="A6" s="225" t="s">
        <v>561</v>
      </c>
      <c r="B6" s="231"/>
      <c r="C6" s="231"/>
      <c r="D6" s="142"/>
      <c r="E6" s="142"/>
      <c r="F6" s="142"/>
      <c r="G6" s="142"/>
      <c r="H6" s="142"/>
      <c r="I6" s="142"/>
      <c r="J6" s="142"/>
      <c r="K6" s="142"/>
      <c r="L6" s="142"/>
      <c r="N6"/>
      <c r="O6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</row>
    <row r="7" spans="1:84" s="141" customFormat="1" ht="13.5" thickBot="1">
      <c r="A7" s="337" t="s">
        <v>18</v>
      </c>
      <c r="B7" s="338"/>
      <c r="C7" s="338" t="s">
        <v>57</v>
      </c>
      <c r="D7" s="327" t="s">
        <v>528</v>
      </c>
      <c r="E7" s="335" t="s">
        <v>530</v>
      </c>
      <c r="F7" s="335" t="s">
        <v>665</v>
      </c>
      <c r="G7" s="335" t="s">
        <v>666</v>
      </c>
      <c r="H7" s="335" t="s">
        <v>529</v>
      </c>
      <c r="I7" s="335" t="s">
        <v>531</v>
      </c>
      <c r="J7" s="335" t="s">
        <v>527</v>
      </c>
      <c r="K7" s="335" t="s">
        <v>667</v>
      </c>
      <c r="L7" s="336" t="s">
        <v>668</v>
      </c>
      <c r="N7"/>
      <c r="O7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</row>
    <row r="8" spans="1:84" s="141" customFormat="1">
      <c r="A8" s="661" t="s">
        <v>4</v>
      </c>
      <c r="B8" s="441" t="s">
        <v>6</v>
      </c>
      <c r="C8" s="234" t="s">
        <v>5</v>
      </c>
      <c r="D8" s="442">
        <v>30</v>
      </c>
      <c r="E8" s="443">
        <v>30</v>
      </c>
      <c r="F8" s="443">
        <v>30</v>
      </c>
      <c r="G8" s="443">
        <v>30</v>
      </c>
      <c r="H8" s="443">
        <v>65</v>
      </c>
      <c r="I8" s="443">
        <v>65</v>
      </c>
      <c r="J8" s="443">
        <v>130</v>
      </c>
      <c r="K8" s="443">
        <v>185</v>
      </c>
      <c r="L8" s="444">
        <v>250</v>
      </c>
      <c r="N8"/>
      <c r="O8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</row>
    <row r="9" spans="1:84" s="141" customFormat="1">
      <c r="A9" s="662"/>
      <c r="B9" s="226" t="s">
        <v>7</v>
      </c>
      <c r="C9" s="234" t="s">
        <v>5</v>
      </c>
      <c r="D9" s="445">
        <v>32</v>
      </c>
      <c r="E9" s="446">
        <v>32</v>
      </c>
      <c r="F9" s="446">
        <v>32</v>
      </c>
      <c r="G9" s="446">
        <v>32</v>
      </c>
      <c r="H9" s="446">
        <v>69</v>
      </c>
      <c r="I9" s="446">
        <v>69</v>
      </c>
      <c r="J9" s="446">
        <v>138</v>
      </c>
      <c r="K9" s="446">
        <v>200</v>
      </c>
      <c r="L9" s="447">
        <v>270</v>
      </c>
      <c r="N9"/>
      <c r="O9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</row>
    <row r="10" spans="1:84" s="141" customFormat="1" ht="13.5" thickBot="1">
      <c r="A10" s="663" t="s">
        <v>8</v>
      </c>
      <c r="B10" s="664"/>
      <c r="C10" s="438" t="s">
        <v>0</v>
      </c>
      <c r="D10" s="402">
        <f>'Интерактивный прайс-лист'!$F$26*VLOOKUP(D7,'для поиска'!$B$1:$C$99980,2,0)</f>
        <v>11096</v>
      </c>
      <c r="E10" s="3">
        <f>'Интерактивный прайс-лист'!$F$26*VLOOKUP(E7,'для поиска'!$B$1:$C$99980,2,0)</f>
        <v>11803</v>
      </c>
      <c r="F10" s="3">
        <f>'Интерактивный прайс-лист'!$F$26*VLOOKUP(F7,'для поиска'!$B$1:$C$99980,2,0)</f>
        <v>11256</v>
      </c>
      <c r="G10" s="3">
        <f>'Интерактивный прайс-лист'!$F$26*VLOOKUP(G7,'для поиска'!$B$1:$C$99980,2,0)</f>
        <v>11949</v>
      </c>
      <c r="H10" s="3">
        <f>'Интерактивный прайс-лист'!$F$26*VLOOKUP(H7,'для поиска'!$B$1:$C$99980,2,0)</f>
        <v>15341</v>
      </c>
      <c r="I10" s="3">
        <f>'Интерактивный прайс-лист'!$F$26*VLOOKUP(I7,'для поиска'!$B$1:$C$99980,2,0)</f>
        <v>16062</v>
      </c>
      <c r="J10" s="3">
        <f>'Интерактивный прайс-лист'!$F$26*VLOOKUP(J7,'для поиска'!$B$1:$C$99980,2,0)</f>
        <v>31492</v>
      </c>
      <c r="K10" s="3">
        <f>'Интерактивный прайс-лист'!$F$26*VLOOKUP(K7,'для поиска'!$B$1:$C$99980,2,0)</f>
        <v>44160</v>
      </c>
      <c r="L10" s="455">
        <f>'Интерактивный прайс-лист'!$F$26*VLOOKUP(L7,'для поиска'!$B$1:$C$99980,2,0)</f>
        <v>61354</v>
      </c>
      <c r="N10"/>
      <c r="O10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</row>
    <row r="11" spans="1:84" s="141" customFormat="1">
      <c r="A11" s="228"/>
      <c r="B11" s="229"/>
      <c r="C11" s="229"/>
      <c r="D11" s="229"/>
      <c r="E11" s="142"/>
      <c r="F11" s="142"/>
      <c r="G11" s="142"/>
      <c r="H11" s="142"/>
      <c r="I11" s="142"/>
      <c r="J11" s="142"/>
      <c r="K11" s="142"/>
      <c r="L11" s="142"/>
      <c r="N11"/>
      <c r="O11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</row>
    <row r="12" spans="1:84" s="142" customFormat="1"/>
    <row r="13" spans="1:84" s="142" customFormat="1"/>
    <row r="14" spans="1:84" s="142" customFormat="1" ht="13.5" thickBot="1">
      <c r="A14" s="660" t="s">
        <v>12</v>
      </c>
      <c r="B14" s="660"/>
      <c r="C14" s="660"/>
      <c r="D14" s="188"/>
    </row>
    <row r="15" spans="1:84" s="142" customFormat="1" ht="13.5" thickBot="1">
      <c r="A15" s="406" t="s">
        <v>39</v>
      </c>
      <c r="B15" s="407" t="s">
        <v>18</v>
      </c>
      <c r="C15" s="422"/>
      <c r="D15" s="424" t="s">
        <v>40</v>
      </c>
    </row>
    <row r="16" spans="1:84" s="142" customFormat="1">
      <c r="A16" s="459" t="s">
        <v>26</v>
      </c>
      <c r="B16" s="418" t="s">
        <v>521</v>
      </c>
      <c r="C16" s="423" t="s">
        <v>0</v>
      </c>
      <c r="D16" s="425">
        <f>'Интерактивный прайс-лист'!$F$26*VLOOKUP(B16,'для поиска'!$B$1:$C$99980,2,0)</f>
        <v>153</v>
      </c>
    </row>
    <row r="17" spans="1:84" s="142" customFormat="1">
      <c r="A17" s="410" t="s">
        <v>563</v>
      </c>
      <c r="B17" s="484" t="s">
        <v>543</v>
      </c>
      <c r="C17" s="485" t="s">
        <v>0</v>
      </c>
      <c r="D17" s="486">
        <f>'Интерактивный прайс-лист'!$F$26*VLOOKUP(B17,'для поиска'!$B$1:$C$99980,2,0)</f>
        <v>313</v>
      </c>
    </row>
    <row r="18" spans="1:84" s="142" customFormat="1" ht="39" thickBot="1">
      <c r="A18" s="460" t="s">
        <v>669</v>
      </c>
      <c r="B18" s="487" t="s">
        <v>670</v>
      </c>
      <c r="C18" s="488" t="s">
        <v>0</v>
      </c>
      <c r="D18" s="426">
        <f>'Интерактивный прайс-лист'!$F$26*VLOOKUP(B18,'для поиска'!$B$1:$C$99980,2,0)</f>
        <v>12</v>
      </c>
    </row>
    <row r="19" spans="1:84" s="142" customFormat="1"/>
    <row r="20" spans="1:84" s="142" customFormat="1"/>
    <row r="21" spans="1:84" s="141" customFormat="1">
      <c r="C21" s="149"/>
      <c r="N21"/>
      <c r="O21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</row>
    <row r="22" spans="1:84" s="141" customFormat="1">
      <c r="C22" s="149"/>
      <c r="N22"/>
      <c r="O2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</row>
    <row r="23" spans="1:84" s="141" customFormat="1">
      <c r="C23" s="149"/>
      <c r="N23"/>
      <c r="O23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</row>
    <row r="24" spans="1:84" s="141" customFormat="1">
      <c r="C24" s="149"/>
      <c r="N24"/>
      <c r="O24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</row>
    <row r="25" spans="1:84" s="141" customFormat="1">
      <c r="C25" s="149"/>
      <c r="N25"/>
      <c r="O25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</row>
    <row r="26" spans="1:84" s="141" customFormat="1">
      <c r="N26"/>
      <c r="O26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</row>
    <row r="27" spans="1:84" s="141" customFormat="1">
      <c r="N27"/>
      <c r="O27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</row>
    <row r="28" spans="1:84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</row>
    <row r="29" spans="1:84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</row>
    <row r="30" spans="1:84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</row>
    <row r="31" spans="1:84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</row>
    <row r="32" spans="1:84">
      <c r="A32" s="141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</row>
    <row r="33" spans="1:13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</row>
  </sheetData>
  <sheetProtection password="CC0B" sheet="1" objects="1" scenarios="1"/>
  <mergeCells count="10">
    <mergeCell ref="A14:C14"/>
    <mergeCell ref="M2:M3"/>
    <mergeCell ref="A8:A9"/>
    <mergeCell ref="A10:B10"/>
    <mergeCell ref="A1:C1"/>
    <mergeCell ref="A2:C3"/>
    <mergeCell ref="D2:D3"/>
    <mergeCell ref="E2:E3"/>
    <mergeCell ref="K2:K3"/>
    <mergeCell ref="L2:L3"/>
  </mergeCells>
  <pageMargins left="0.7" right="0.7" top="0.75" bottom="0.75" header="0.3" footer="0.3"/>
  <pageSetup paperSize="9" scale="5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558"/>
  <sheetViews>
    <sheetView workbookViewId="0">
      <selection activeCell="C8" sqref="C8"/>
    </sheetView>
  </sheetViews>
  <sheetFormatPr defaultColWidth="22.7109375" defaultRowHeight="12.75"/>
  <cols>
    <col min="3" max="3" width="23.85546875" bestFit="1" customWidth="1"/>
    <col min="4" max="4" width="7" customWidth="1"/>
    <col min="5" max="5" width="13.5703125" customWidth="1"/>
  </cols>
  <sheetData>
    <row r="1" spans="1:3">
      <c r="A1" s="133" t="s">
        <v>30</v>
      </c>
      <c r="B1" s="133" t="s">
        <v>374</v>
      </c>
      <c r="C1" s="134" t="s">
        <v>673</v>
      </c>
    </row>
    <row r="2" spans="1:3" ht="14.25" customHeight="1">
      <c r="A2" s="489" t="s">
        <v>674</v>
      </c>
      <c r="B2" s="489" t="s">
        <v>674</v>
      </c>
      <c r="C2" s="224">
        <v>38</v>
      </c>
    </row>
    <row r="3" spans="1:3" ht="14.25" customHeight="1">
      <c r="A3" s="219" t="s">
        <v>675</v>
      </c>
      <c r="B3" s="219" t="s">
        <v>675</v>
      </c>
      <c r="C3" s="224">
        <v>43</v>
      </c>
    </row>
    <row r="4" spans="1:3" ht="14.25" customHeight="1">
      <c r="A4" s="489" t="s">
        <v>676</v>
      </c>
      <c r="B4" s="489" t="s">
        <v>676</v>
      </c>
      <c r="C4" s="224">
        <v>64</v>
      </c>
    </row>
    <row r="5" spans="1:3" ht="14.25" customHeight="1">
      <c r="A5" s="219" t="s">
        <v>677</v>
      </c>
      <c r="B5" s="219" t="s">
        <v>677</v>
      </c>
      <c r="C5" s="224">
        <v>118</v>
      </c>
    </row>
    <row r="6" spans="1:3" ht="14.25" customHeight="1">
      <c r="A6" s="489" t="s">
        <v>678</v>
      </c>
      <c r="B6" s="489" t="s">
        <v>678</v>
      </c>
      <c r="C6" s="224">
        <v>128</v>
      </c>
    </row>
    <row r="7" spans="1:3" ht="14.25" customHeight="1">
      <c r="A7" s="219" t="s">
        <v>679</v>
      </c>
      <c r="B7" s="219" t="s">
        <v>679</v>
      </c>
      <c r="C7" s="224">
        <v>150</v>
      </c>
    </row>
    <row r="8" spans="1:3" ht="14.25" customHeight="1">
      <c r="A8" s="489" t="s">
        <v>680</v>
      </c>
      <c r="B8" s="489" t="s">
        <v>680</v>
      </c>
      <c r="C8" s="224">
        <v>242</v>
      </c>
    </row>
    <row r="9" spans="1:3" ht="14.25" customHeight="1">
      <c r="A9" s="219" t="s">
        <v>681</v>
      </c>
      <c r="B9" s="219" t="s">
        <v>681</v>
      </c>
      <c r="C9" s="224">
        <v>365</v>
      </c>
    </row>
    <row r="10" spans="1:3" ht="14.25" customHeight="1">
      <c r="A10" s="489" t="s">
        <v>682</v>
      </c>
      <c r="B10" s="489" t="s">
        <v>682</v>
      </c>
      <c r="C10" s="224">
        <v>394</v>
      </c>
    </row>
    <row r="11" spans="1:3" ht="14.25" customHeight="1">
      <c r="A11" s="219" t="s">
        <v>659</v>
      </c>
      <c r="B11" s="219" t="s">
        <v>659</v>
      </c>
      <c r="C11" s="224">
        <v>387</v>
      </c>
    </row>
    <row r="12" spans="1:3" ht="14.25" customHeight="1">
      <c r="A12" s="489" t="s">
        <v>660</v>
      </c>
      <c r="B12" s="489" t="s">
        <v>660</v>
      </c>
      <c r="C12" s="224">
        <v>651</v>
      </c>
    </row>
    <row r="13" spans="1:3" ht="14.25" customHeight="1">
      <c r="A13" s="219" t="s">
        <v>661</v>
      </c>
      <c r="B13" s="219" t="s">
        <v>661</v>
      </c>
      <c r="C13" s="224">
        <v>718</v>
      </c>
    </row>
    <row r="14" spans="1:3" ht="14.25" customHeight="1">
      <c r="A14" s="489" t="s">
        <v>506</v>
      </c>
      <c r="B14" s="489" t="s">
        <v>506</v>
      </c>
      <c r="C14" s="224">
        <v>884</v>
      </c>
    </row>
    <row r="15" spans="1:3" ht="14.25" customHeight="1">
      <c r="A15" s="219" t="s">
        <v>507</v>
      </c>
      <c r="B15" s="219" t="s">
        <v>507</v>
      </c>
      <c r="C15" s="224">
        <v>906</v>
      </c>
    </row>
    <row r="16" spans="1:3" ht="14.25" customHeight="1">
      <c r="A16" s="489" t="s">
        <v>508</v>
      </c>
      <c r="B16" s="489" t="s">
        <v>508</v>
      </c>
      <c r="C16" s="224">
        <v>982</v>
      </c>
    </row>
    <row r="17" spans="1:3" ht="14.25" customHeight="1">
      <c r="A17" s="220" t="s">
        <v>262</v>
      </c>
      <c r="B17" s="220" t="s">
        <v>262</v>
      </c>
      <c r="C17" s="224">
        <v>187</v>
      </c>
    </row>
    <row r="18" spans="1:3" ht="14.25" customHeight="1">
      <c r="A18" s="219" t="s">
        <v>350</v>
      </c>
      <c r="B18" s="219" t="s">
        <v>350</v>
      </c>
      <c r="C18" s="224">
        <v>321</v>
      </c>
    </row>
    <row r="19" spans="1:3" ht="14.25" customHeight="1">
      <c r="A19" s="489" t="s">
        <v>341</v>
      </c>
      <c r="B19" s="489" t="s">
        <v>341</v>
      </c>
      <c r="C19" s="224">
        <v>52</v>
      </c>
    </row>
    <row r="20" spans="1:3" ht="14.25" customHeight="1">
      <c r="A20" s="219" t="s">
        <v>365</v>
      </c>
      <c r="B20" s="219" t="s">
        <v>365</v>
      </c>
      <c r="C20" s="224">
        <v>164</v>
      </c>
    </row>
    <row r="21" spans="1:3" ht="14.25" customHeight="1">
      <c r="A21" s="489" t="s">
        <v>356</v>
      </c>
      <c r="B21" s="489" t="s">
        <v>356</v>
      </c>
      <c r="C21" s="224">
        <v>40</v>
      </c>
    </row>
    <row r="22" spans="1:3" ht="14.25" customHeight="1">
      <c r="A22" s="219" t="s">
        <v>509</v>
      </c>
      <c r="B22" s="219" t="s">
        <v>509</v>
      </c>
      <c r="C22" s="224">
        <v>38</v>
      </c>
    </row>
    <row r="23" spans="1:3" ht="14.25" customHeight="1">
      <c r="A23" s="489" t="s">
        <v>368</v>
      </c>
      <c r="B23" s="489" t="s">
        <v>368</v>
      </c>
      <c r="C23" s="224">
        <v>56</v>
      </c>
    </row>
    <row r="24" spans="1:3" ht="14.25" customHeight="1">
      <c r="A24" s="219" t="s">
        <v>649</v>
      </c>
      <c r="B24" s="219" t="s">
        <v>649</v>
      </c>
      <c r="C24" s="224">
        <v>95</v>
      </c>
    </row>
    <row r="25" spans="1:3" ht="14.25" customHeight="1">
      <c r="A25" s="489" t="s">
        <v>357</v>
      </c>
      <c r="B25" s="489" t="s">
        <v>357</v>
      </c>
      <c r="C25" s="224">
        <v>48</v>
      </c>
    </row>
    <row r="26" spans="1:3" ht="14.25" customHeight="1">
      <c r="A26" s="219" t="s">
        <v>510</v>
      </c>
      <c r="B26" s="219" t="s">
        <v>510</v>
      </c>
      <c r="C26" s="224">
        <v>43</v>
      </c>
    </row>
    <row r="27" spans="1:3" ht="14.25" customHeight="1">
      <c r="A27" s="489" t="s">
        <v>369</v>
      </c>
      <c r="B27" s="489" t="s">
        <v>369</v>
      </c>
      <c r="C27" s="224">
        <v>67</v>
      </c>
    </row>
    <row r="28" spans="1:3" ht="14.25" customHeight="1">
      <c r="A28" s="219" t="s">
        <v>650</v>
      </c>
      <c r="B28" s="219" t="s">
        <v>650</v>
      </c>
      <c r="C28" s="224">
        <v>125</v>
      </c>
    </row>
    <row r="29" spans="1:3" ht="14.25" customHeight="1">
      <c r="A29" s="489" t="s">
        <v>358</v>
      </c>
      <c r="B29" s="489" t="s">
        <v>358</v>
      </c>
      <c r="C29" s="224">
        <v>80</v>
      </c>
    </row>
    <row r="30" spans="1:3" ht="14.25" customHeight="1">
      <c r="A30" s="219" t="s">
        <v>511</v>
      </c>
      <c r="B30" s="219" t="s">
        <v>511</v>
      </c>
      <c r="C30" s="224">
        <v>71</v>
      </c>
    </row>
    <row r="31" spans="1:3" ht="14.25" customHeight="1">
      <c r="A31" s="489" t="s">
        <v>370</v>
      </c>
      <c r="B31" s="489" t="s">
        <v>370</v>
      </c>
      <c r="C31" s="224">
        <v>85</v>
      </c>
    </row>
    <row r="32" spans="1:3" ht="14.25" customHeight="1">
      <c r="A32" s="219" t="s">
        <v>651</v>
      </c>
      <c r="B32" s="219" t="s">
        <v>651</v>
      </c>
      <c r="C32" s="224">
        <v>141</v>
      </c>
    </row>
    <row r="33" spans="1:3" ht="14.25" customHeight="1">
      <c r="A33" s="489" t="s">
        <v>359</v>
      </c>
      <c r="B33" s="489" t="s">
        <v>359</v>
      </c>
      <c r="C33" s="224">
        <v>147</v>
      </c>
    </row>
    <row r="34" spans="1:3" ht="14.25" customHeight="1">
      <c r="A34" s="219" t="s">
        <v>512</v>
      </c>
      <c r="B34" s="219" t="s">
        <v>512</v>
      </c>
      <c r="C34" s="224">
        <v>132</v>
      </c>
    </row>
    <row r="35" spans="1:3" ht="14.25" customHeight="1">
      <c r="A35" s="489" t="s">
        <v>371</v>
      </c>
      <c r="B35" s="489" t="s">
        <v>371</v>
      </c>
      <c r="C35" s="224">
        <v>162</v>
      </c>
    </row>
    <row r="36" spans="1:3" ht="14.25" customHeight="1">
      <c r="A36" s="219" t="s">
        <v>683</v>
      </c>
      <c r="B36" s="219" t="s">
        <v>683</v>
      </c>
      <c r="C36" s="224">
        <v>216</v>
      </c>
    </row>
    <row r="37" spans="1:3" ht="14.25" customHeight="1">
      <c r="A37" s="219" t="s">
        <v>360</v>
      </c>
      <c r="B37" s="219" t="s">
        <v>360</v>
      </c>
      <c r="C37" s="224">
        <v>157</v>
      </c>
    </row>
    <row r="38" spans="1:3" ht="14.25" customHeight="1">
      <c r="A38" s="219" t="s">
        <v>513</v>
      </c>
      <c r="B38" s="219" t="s">
        <v>513</v>
      </c>
      <c r="C38" s="224">
        <v>145</v>
      </c>
    </row>
    <row r="39" spans="1:3" ht="14.25" customHeight="1">
      <c r="A39" s="219" t="s">
        <v>361</v>
      </c>
      <c r="B39" s="219" t="s">
        <v>361</v>
      </c>
      <c r="C39" s="224">
        <v>189</v>
      </c>
    </row>
    <row r="40" spans="1:3" ht="14.25" customHeight="1">
      <c r="A40" s="219" t="s">
        <v>514</v>
      </c>
      <c r="B40" s="219" t="s">
        <v>514</v>
      </c>
      <c r="C40" s="224">
        <v>173</v>
      </c>
    </row>
    <row r="41" spans="1:3" ht="14.25" customHeight="1">
      <c r="A41" s="219" t="s">
        <v>362</v>
      </c>
      <c r="B41" s="219" t="s">
        <v>362</v>
      </c>
      <c r="C41" s="224">
        <v>264</v>
      </c>
    </row>
    <row r="42" spans="1:3" ht="14.25" customHeight="1">
      <c r="A42" s="219" t="s">
        <v>515</v>
      </c>
      <c r="B42" s="219" t="s">
        <v>515</v>
      </c>
      <c r="C42" s="224">
        <v>239</v>
      </c>
    </row>
    <row r="43" spans="1:3" ht="14.25" customHeight="1">
      <c r="A43" s="219" t="s">
        <v>366</v>
      </c>
      <c r="B43" s="219" t="s">
        <v>366</v>
      </c>
      <c r="C43" s="224">
        <v>275</v>
      </c>
    </row>
    <row r="44" spans="1:3" ht="14.25" customHeight="1">
      <c r="A44" s="489" t="s">
        <v>652</v>
      </c>
      <c r="B44" s="489" t="s">
        <v>652</v>
      </c>
      <c r="C44" s="224">
        <v>272</v>
      </c>
    </row>
    <row r="45" spans="1:3" ht="14.25" customHeight="1">
      <c r="A45" s="489" t="s">
        <v>363</v>
      </c>
      <c r="B45" s="489" t="s">
        <v>363</v>
      </c>
      <c r="C45" s="224">
        <v>395</v>
      </c>
    </row>
    <row r="46" spans="1:3" ht="14.25" customHeight="1">
      <c r="A46" s="489" t="s">
        <v>516</v>
      </c>
      <c r="B46" s="489" t="s">
        <v>516</v>
      </c>
      <c r="C46" s="224">
        <v>365</v>
      </c>
    </row>
    <row r="47" spans="1:3" ht="14.25" customHeight="1">
      <c r="A47" s="489" t="s">
        <v>367</v>
      </c>
      <c r="B47" s="489" t="s">
        <v>367</v>
      </c>
      <c r="C47" s="224">
        <v>406</v>
      </c>
    </row>
    <row r="48" spans="1:3" ht="14.25" customHeight="1">
      <c r="A48" s="489" t="s">
        <v>653</v>
      </c>
      <c r="B48" s="489" t="s">
        <v>653</v>
      </c>
      <c r="C48" s="224">
        <v>402</v>
      </c>
    </row>
    <row r="49" spans="1:3" ht="14.25" customHeight="1">
      <c r="A49" s="489" t="s">
        <v>364</v>
      </c>
      <c r="B49" s="489" t="s">
        <v>364</v>
      </c>
      <c r="C49" s="224">
        <v>430</v>
      </c>
    </row>
    <row r="50" spans="1:3" ht="14.25" customHeight="1">
      <c r="A50" s="489" t="s">
        <v>517</v>
      </c>
      <c r="B50" s="489" t="s">
        <v>517</v>
      </c>
      <c r="C50" s="224">
        <v>399</v>
      </c>
    </row>
    <row r="51" spans="1:3" ht="14.25" customHeight="1">
      <c r="A51" s="489" t="s">
        <v>503</v>
      </c>
      <c r="B51" s="489" t="s">
        <v>503</v>
      </c>
      <c r="C51" s="224">
        <v>2706</v>
      </c>
    </row>
    <row r="52" spans="1:3" ht="14.25" customHeight="1">
      <c r="A52" s="489" t="s">
        <v>327</v>
      </c>
      <c r="B52" s="489" t="s">
        <v>327</v>
      </c>
      <c r="C52" s="224">
        <v>3074</v>
      </c>
    </row>
    <row r="53" spans="1:3" ht="14.25" customHeight="1">
      <c r="A53" s="489" t="s">
        <v>328</v>
      </c>
      <c r="B53" s="489" t="s">
        <v>328</v>
      </c>
      <c r="C53" s="224">
        <v>4118</v>
      </c>
    </row>
    <row r="54" spans="1:3" ht="14.25" customHeight="1">
      <c r="A54" s="489" t="s">
        <v>322</v>
      </c>
      <c r="B54" s="489" t="s">
        <v>322</v>
      </c>
      <c r="C54" s="224">
        <v>973</v>
      </c>
    </row>
    <row r="55" spans="1:3" ht="14.25" customHeight="1">
      <c r="A55" s="490" t="s">
        <v>329</v>
      </c>
      <c r="B55" s="490" t="s">
        <v>329</v>
      </c>
      <c r="C55" s="224">
        <v>4854</v>
      </c>
    </row>
    <row r="56" spans="1:3" ht="14.25" customHeight="1">
      <c r="A56" s="219" t="s">
        <v>323</v>
      </c>
      <c r="B56" s="219" t="s">
        <v>323</v>
      </c>
      <c r="C56" s="224">
        <v>1129</v>
      </c>
    </row>
    <row r="57" spans="1:3" ht="14.25" customHeight="1">
      <c r="A57" s="490" t="s">
        <v>324</v>
      </c>
      <c r="B57" s="490" t="s">
        <v>324</v>
      </c>
      <c r="C57" s="224">
        <v>1455</v>
      </c>
    </row>
    <row r="58" spans="1:3" ht="14.25" customHeight="1">
      <c r="A58" s="219" t="s">
        <v>325</v>
      </c>
      <c r="B58" s="219" t="s">
        <v>325</v>
      </c>
      <c r="C58" s="224">
        <v>1744</v>
      </c>
    </row>
    <row r="59" spans="1:3" ht="14.25" customHeight="1">
      <c r="A59" s="489" t="s">
        <v>326</v>
      </c>
      <c r="B59" s="489" t="s">
        <v>326</v>
      </c>
      <c r="C59" s="224">
        <v>2428</v>
      </c>
    </row>
    <row r="60" spans="1:3" ht="14.25" customHeight="1">
      <c r="A60" s="219" t="s">
        <v>518</v>
      </c>
      <c r="B60" s="219" t="s">
        <v>518</v>
      </c>
      <c r="C60" s="224">
        <v>3597</v>
      </c>
    </row>
    <row r="61" spans="1:3" ht="14.25" customHeight="1">
      <c r="A61" s="489" t="s">
        <v>519</v>
      </c>
      <c r="B61" s="489" t="s">
        <v>519</v>
      </c>
      <c r="C61" s="224">
        <v>2402</v>
      </c>
    </row>
    <row r="62" spans="1:3" ht="14.25" customHeight="1">
      <c r="A62" s="219" t="s">
        <v>520</v>
      </c>
      <c r="B62" s="219" t="s">
        <v>520</v>
      </c>
      <c r="C62" s="224">
        <v>138</v>
      </c>
    </row>
    <row r="63" spans="1:3" ht="14.25" customHeight="1">
      <c r="A63" s="489" t="s">
        <v>336</v>
      </c>
      <c r="B63" s="489" t="s">
        <v>336</v>
      </c>
      <c r="C63" s="224">
        <v>42</v>
      </c>
    </row>
    <row r="64" spans="1:3" ht="14.25" customHeight="1">
      <c r="A64" s="489" t="s">
        <v>521</v>
      </c>
      <c r="B64" s="489" t="s">
        <v>521</v>
      </c>
      <c r="C64" s="224">
        <v>153</v>
      </c>
    </row>
    <row r="65" spans="1:3" ht="14.25" customHeight="1">
      <c r="A65" s="219" t="s">
        <v>337</v>
      </c>
      <c r="B65" s="219" t="s">
        <v>337</v>
      </c>
      <c r="C65" s="224">
        <v>42</v>
      </c>
    </row>
    <row r="66" spans="1:3" ht="14.25" customHeight="1">
      <c r="A66" s="219" t="s">
        <v>339</v>
      </c>
      <c r="B66" s="219" t="s">
        <v>339</v>
      </c>
      <c r="C66" s="224">
        <v>178</v>
      </c>
    </row>
    <row r="67" spans="1:3" ht="14.25" customHeight="1">
      <c r="A67" s="223" t="s">
        <v>340</v>
      </c>
      <c r="B67" s="223" t="s">
        <v>340</v>
      </c>
      <c r="C67" s="224">
        <v>181</v>
      </c>
    </row>
    <row r="68" spans="1:3" ht="14.25" customHeight="1">
      <c r="A68" s="219" t="s">
        <v>338</v>
      </c>
      <c r="B68" s="219" t="s">
        <v>338</v>
      </c>
      <c r="C68" s="224">
        <v>78</v>
      </c>
    </row>
    <row r="69" spans="1:3" ht="14.25" customHeight="1">
      <c r="A69" s="219" t="s">
        <v>345</v>
      </c>
      <c r="B69" s="219" t="s">
        <v>345</v>
      </c>
      <c r="C69" s="224">
        <v>55</v>
      </c>
    </row>
    <row r="70" spans="1:3" ht="14.25" customHeight="1">
      <c r="A70" s="219" t="s">
        <v>346</v>
      </c>
      <c r="B70" s="219" t="s">
        <v>346</v>
      </c>
      <c r="C70" s="224">
        <v>93</v>
      </c>
    </row>
    <row r="71" spans="1:3" ht="14.25" customHeight="1">
      <c r="A71" s="219" t="s">
        <v>373</v>
      </c>
      <c r="B71" s="219" t="s">
        <v>373</v>
      </c>
      <c r="C71" s="224">
        <v>115</v>
      </c>
    </row>
    <row r="72" spans="1:3" ht="14.25" customHeight="1">
      <c r="A72" s="218" t="s">
        <v>522</v>
      </c>
      <c r="B72" s="218" t="s">
        <v>522</v>
      </c>
      <c r="C72" s="224">
        <v>3879</v>
      </c>
    </row>
    <row r="73" spans="1:3" ht="14.25" customHeight="1">
      <c r="A73" s="218" t="s">
        <v>523</v>
      </c>
      <c r="B73" s="218" t="s">
        <v>523</v>
      </c>
      <c r="C73" s="224">
        <v>4089</v>
      </c>
    </row>
    <row r="74" spans="1:3" ht="14.25" customHeight="1">
      <c r="A74" s="218" t="s">
        <v>524</v>
      </c>
      <c r="B74" s="218" t="s">
        <v>524</v>
      </c>
      <c r="C74" s="224">
        <v>2119</v>
      </c>
    </row>
    <row r="75" spans="1:3" ht="14.25" customHeight="1">
      <c r="A75" s="218" t="s">
        <v>525</v>
      </c>
      <c r="B75" s="218" t="s">
        <v>525</v>
      </c>
      <c r="C75" s="224">
        <v>2351</v>
      </c>
    </row>
    <row r="76" spans="1:3" ht="14.25" customHeight="1">
      <c r="A76" s="218" t="s">
        <v>664</v>
      </c>
      <c r="B76" s="218" t="s">
        <v>664</v>
      </c>
      <c r="C76" s="224">
        <v>2819</v>
      </c>
    </row>
    <row r="77" spans="1:3" ht="14.25" customHeight="1">
      <c r="A77" s="491" t="s">
        <v>670</v>
      </c>
      <c r="B77" s="491" t="s">
        <v>670</v>
      </c>
      <c r="C77" s="224">
        <v>12</v>
      </c>
    </row>
    <row r="78" spans="1:3" ht="14.25" customHeight="1">
      <c r="A78" s="218" t="s">
        <v>526</v>
      </c>
      <c r="B78" s="218" t="s">
        <v>526</v>
      </c>
      <c r="C78" s="224">
        <v>1079</v>
      </c>
    </row>
    <row r="79" spans="1:3" ht="14.25" customHeight="1">
      <c r="A79" s="218" t="s">
        <v>419</v>
      </c>
      <c r="B79" s="218" t="s">
        <v>419</v>
      </c>
      <c r="C79" s="224">
        <v>1249</v>
      </c>
    </row>
    <row r="80" spans="1:3" ht="14.25" customHeight="1">
      <c r="A80" s="218" t="s">
        <v>420</v>
      </c>
      <c r="B80" s="218" t="s">
        <v>420</v>
      </c>
      <c r="C80" s="224">
        <v>1700</v>
      </c>
    </row>
    <row r="81" spans="1:3" ht="14.25" customHeight="1">
      <c r="A81" s="219" t="s">
        <v>123</v>
      </c>
      <c r="B81" s="219" t="s">
        <v>123</v>
      </c>
      <c r="C81" s="224">
        <v>1386</v>
      </c>
    </row>
    <row r="82" spans="1:3" ht="14.25" customHeight="1">
      <c r="A82" s="219" t="s">
        <v>122</v>
      </c>
      <c r="B82" s="219" t="s">
        <v>122</v>
      </c>
      <c r="C82" s="224">
        <v>1049</v>
      </c>
    </row>
    <row r="83" spans="1:3" ht="14.25" customHeight="1">
      <c r="A83" s="219" t="s">
        <v>124</v>
      </c>
      <c r="B83" s="219" t="s">
        <v>124</v>
      </c>
      <c r="C83" s="224">
        <v>1483</v>
      </c>
    </row>
    <row r="84" spans="1:3" ht="14.25" customHeight="1">
      <c r="A84" s="219" t="s">
        <v>125</v>
      </c>
      <c r="B84" s="219" t="s">
        <v>125</v>
      </c>
      <c r="C84" s="224">
        <v>1897</v>
      </c>
    </row>
    <row r="85" spans="1:3" ht="14.25" customHeight="1">
      <c r="A85" s="219" t="s">
        <v>126</v>
      </c>
      <c r="B85" s="219" t="s">
        <v>126</v>
      </c>
      <c r="C85" s="224">
        <v>2246</v>
      </c>
    </row>
    <row r="86" spans="1:3" ht="14.25" customHeight="1">
      <c r="A86" s="219" t="s">
        <v>127</v>
      </c>
      <c r="B86" s="219" t="s">
        <v>127</v>
      </c>
      <c r="C86" s="224">
        <v>2728</v>
      </c>
    </row>
    <row r="87" spans="1:3" ht="14.25" customHeight="1">
      <c r="A87" s="219" t="s">
        <v>128</v>
      </c>
      <c r="B87" s="219" t="s">
        <v>128</v>
      </c>
      <c r="C87" s="224">
        <v>3000</v>
      </c>
    </row>
    <row r="88" spans="1:3" ht="14.25" customHeight="1">
      <c r="A88" s="220" t="s">
        <v>625</v>
      </c>
      <c r="B88" s="220" t="s">
        <v>625</v>
      </c>
      <c r="C88" s="224">
        <v>164</v>
      </c>
    </row>
    <row r="89" spans="1:3" ht="14.25" customHeight="1">
      <c r="A89" s="218" t="s">
        <v>191</v>
      </c>
      <c r="B89" s="218" t="s">
        <v>191</v>
      </c>
      <c r="C89" s="224">
        <v>306</v>
      </c>
    </row>
    <row r="90" spans="1:3" ht="14.25" customHeight="1">
      <c r="A90" s="218" t="s">
        <v>193</v>
      </c>
      <c r="B90" s="218" t="s">
        <v>193</v>
      </c>
      <c r="C90" s="224">
        <v>627</v>
      </c>
    </row>
    <row r="91" spans="1:3" ht="14.25" customHeight="1">
      <c r="A91" s="492" t="s">
        <v>138</v>
      </c>
      <c r="B91" s="492" t="s">
        <v>138</v>
      </c>
      <c r="C91" s="224">
        <v>615</v>
      </c>
    </row>
    <row r="92" spans="1:3" ht="14.25" customHeight="1">
      <c r="A92" s="492" t="s">
        <v>139</v>
      </c>
      <c r="B92" s="492" t="s">
        <v>139</v>
      </c>
      <c r="C92" s="224">
        <v>621</v>
      </c>
    </row>
    <row r="93" spans="1:3" ht="14.25" customHeight="1">
      <c r="A93" s="492" t="s">
        <v>140</v>
      </c>
      <c r="B93" s="492" t="s">
        <v>140</v>
      </c>
      <c r="C93" s="224">
        <v>630</v>
      </c>
    </row>
    <row r="94" spans="1:3" ht="14.25" customHeight="1">
      <c r="A94" s="492" t="s">
        <v>141</v>
      </c>
      <c r="B94" s="492" t="s">
        <v>141</v>
      </c>
      <c r="C94" s="224">
        <v>659</v>
      </c>
    </row>
    <row r="95" spans="1:3" ht="14.25" customHeight="1">
      <c r="A95" s="219" t="s">
        <v>355</v>
      </c>
      <c r="B95" s="219" t="s">
        <v>355</v>
      </c>
      <c r="C95" s="224">
        <v>477</v>
      </c>
    </row>
    <row r="96" spans="1:3" ht="14.25" customHeight="1">
      <c r="A96" s="218" t="s">
        <v>195</v>
      </c>
      <c r="B96" s="218" t="s">
        <v>195</v>
      </c>
      <c r="C96" s="224">
        <v>627</v>
      </c>
    </row>
    <row r="97" spans="1:3" ht="14.25" customHeight="1">
      <c r="A97" s="219" t="s">
        <v>196</v>
      </c>
      <c r="B97" s="219" t="s">
        <v>196</v>
      </c>
      <c r="C97" s="224">
        <v>597</v>
      </c>
    </row>
    <row r="98" spans="1:3" ht="14.25" customHeight="1">
      <c r="A98" s="218" t="s">
        <v>197</v>
      </c>
      <c r="B98" s="218" t="s">
        <v>197</v>
      </c>
      <c r="C98" s="224">
        <v>889</v>
      </c>
    </row>
    <row r="99" spans="1:3" ht="14.25" customHeight="1">
      <c r="A99" s="218" t="s">
        <v>198</v>
      </c>
      <c r="B99" s="218" t="s">
        <v>198</v>
      </c>
      <c r="C99" s="224">
        <v>1194</v>
      </c>
    </row>
    <row r="100" spans="1:3" ht="14.25" customHeight="1">
      <c r="A100" s="218" t="s">
        <v>199</v>
      </c>
      <c r="B100" s="218" t="s">
        <v>199</v>
      </c>
      <c r="C100" s="224">
        <v>1215</v>
      </c>
    </row>
    <row r="101" spans="1:3" ht="14.25" customHeight="1">
      <c r="A101" s="218" t="s">
        <v>527</v>
      </c>
      <c r="B101" s="218" t="s">
        <v>527</v>
      </c>
      <c r="C101" s="224">
        <v>31492</v>
      </c>
    </row>
    <row r="102" spans="1:3" ht="14.25" customHeight="1">
      <c r="A102" s="218" t="s">
        <v>667</v>
      </c>
      <c r="B102" s="218" t="s">
        <v>667</v>
      </c>
      <c r="C102" s="224">
        <v>44160</v>
      </c>
    </row>
    <row r="103" spans="1:3" ht="14.25" customHeight="1">
      <c r="A103" s="218" t="s">
        <v>668</v>
      </c>
      <c r="B103" s="218" t="s">
        <v>668</v>
      </c>
      <c r="C103" s="224">
        <v>61354</v>
      </c>
    </row>
    <row r="104" spans="1:3" ht="14.25" customHeight="1">
      <c r="A104" s="218" t="s">
        <v>665</v>
      </c>
      <c r="B104" s="218" t="s">
        <v>665</v>
      </c>
      <c r="C104" s="224">
        <v>11256</v>
      </c>
    </row>
    <row r="105" spans="1:3" ht="14.25" customHeight="1">
      <c r="A105" s="218" t="s">
        <v>528</v>
      </c>
      <c r="B105" s="218" t="s">
        <v>528</v>
      </c>
      <c r="C105" s="224">
        <v>11096</v>
      </c>
    </row>
    <row r="106" spans="1:3" ht="14.25" customHeight="1">
      <c r="A106" s="218" t="s">
        <v>529</v>
      </c>
      <c r="B106" s="218" t="s">
        <v>529</v>
      </c>
      <c r="C106" s="224">
        <v>15341</v>
      </c>
    </row>
    <row r="107" spans="1:3" ht="14.25" customHeight="1">
      <c r="A107" s="218" t="s">
        <v>597</v>
      </c>
      <c r="B107" s="218" t="s">
        <v>597</v>
      </c>
      <c r="C107" s="224">
        <v>21975</v>
      </c>
    </row>
    <row r="108" spans="1:3" ht="14.25" customHeight="1">
      <c r="A108" s="218" t="s">
        <v>475</v>
      </c>
      <c r="B108" s="218" t="s">
        <v>475</v>
      </c>
      <c r="C108" s="224">
        <v>5857</v>
      </c>
    </row>
    <row r="109" spans="1:3" ht="14.25" customHeight="1">
      <c r="A109" s="218" t="s">
        <v>476</v>
      </c>
      <c r="B109" s="218" t="s">
        <v>476</v>
      </c>
      <c r="C109" s="224">
        <v>5989</v>
      </c>
    </row>
    <row r="110" spans="1:3" ht="14.25" customHeight="1">
      <c r="A110" s="218" t="s">
        <v>477</v>
      </c>
      <c r="B110" s="218" t="s">
        <v>477</v>
      </c>
      <c r="C110" s="224">
        <v>7657</v>
      </c>
    </row>
    <row r="111" spans="1:3" ht="14.25" customHeight="1">
      <c r="A111" s="218" t="s">
        <v>594</v>
      </c>
      <c r="B111" s="218" t="s">
        <v>594</v>
      </c>
      <c r="C111" s="224">
        <v>12289</v>
      </c>
    </row>
    <row r="112" spans="1:3" ht="14.25" customHeight="1">
      <c r="A112" s="218" t="s">
        <v>595</v>
      </c>
      <c r="B112" s="218" t="s">
        <v>595</v>
      </c>
      <c r="C112" s="224">
        <v>13553</v>
      </c>
    </row>
    <row r="113" spans="1:3" ht="14.25" customHeight="1">
      <c r="A113" s="218" t="s">
        <v>596</v>
      </c>
      <c r="B113" s="218" t="s">
        <v>596</v>
      </c>
      <c r="C113" s="224">
        <v>14114</v>
      </c>
    </row>
    <row r="114" spans="1:3" ht="14.25" customHeight="1">
      <c r="A114" s="220" t="s">
        <v>458</v>
      </c>
      <c r="B114" s="220" t="s">
        <v>458</v>
      </c>
      <c r="C114" s="224">
        <v>643</v>
      </c>
    </row>
    <row r="115" spans="1:3" ht="14.25" customHeight="1">
      <c r="A115" s="220" t="s">
        <v>459</v>
      </c>
      <c r="B115" s="220" t="s">
        <v>459</v>
      </c>
      <c r="C115" s="224">
        <v>728</v>
      </c>
    </row>
    <row r="116" spans="1:3" ht="14.25" customHeight="1">
      <c r="A116" s="220" t="s">
        <v>460</v>
      </c>
      <c r="B116" s="220" t="s">
        <v>460</v>
      </c>
      <c r="C116" s="224">
        <v>911</v>
      </c>
    </row>
    <row r="117" spans="1:3" ht="14.25" customHeight="1">
      <c r="A117" s="220" t="s">
        <v>461</v>
      </c>
      <c r="B117" s="220" t="s">
        <v>461</v>
      </c>
      <c r="C117" s="224">
        <v>1181</v>
      </c>
    </row>
    <row r="118" spans="1:3" ht="14.25" customHeight="1">
      <c r="A118" s="220" t="s">
        <v>462</v>
      </c>
      <c r="B118" s="220" t="s">
        <v>462</v>
      </c>
      <c r="C118" s="224">
        <v>1205</v>
      </c>
    </row>
    <row r="119" spans="1:3" ht="14.25" customHeight="1">
      <c r="A119" s="218" t="s">
        <v>666</v>
      </c>
      <c r="B119" s="218" t="s">
        <v>666</v>
      </c>
      <c r="C119" s="224">
        <v>11949</v>
      </c>
    </row>
    <row r="120" spans="1:3" ht="14.25" customHeight="1">
      <c r="A120" s="218" t="s">
        <v>530</v>
      </c>
      <c r="B120" s="218" t="s">
        <v>530</v>
      </c>
      <c r="C120" s="224">
        <v>11803</v>
      </c>
    </row>
    <row r="121" spans="1:3" ht="14.25" customHeight="1">
      <c r="A121" s="218" t="s">
        <v>531</v>
      </c>
      <c r="B121" s="218" t="s">
        <v>531</v>
      </c>
      <c r="C121" s="224">
        <v>16062</v>
      </c>
    </row>
    <row r="122" spans="1:3" ht="14.25" customHeight="1">
      <c r="A122" s="219" t="s">
        <v>342</v>
      </c>
      <c r="B122" s="219" t="s">
        <v>342</v>
      </c>
      <c r="C122" s="224">
        <v>71</v>
      </c>
    </row>
    <row r="123" spans="1:3" ht="14.25" customHeight="1">
      <c r="A123" s="219" t="s">
        <v>532</v>
      </c>
      <c r="B123" s="219" t="s">
        <v>532</v>
      </c>
      <c r="C123" s="224">
        <v>146</v>
      </c>
    </row>
    <row r="124" spans="1:3" ht="14.25" customHeight="1">
      <c r="A124" s="219" t="s">
        <v>343</v>
      </c>
      <c r="B124" s="219" t="s">
        <v>343</v>
      </c>
      <c r="C124" s="224">
        <v>201</v>
      </c>
    </row>
    <row r="125" spans="1:3" ht="14.25" customHeight="1">
      <c r="A125" s="219" t="s">
        <v>349</v>
      </c>
      <c r="B125" s="219" t="s">
        <v>349</v>
      </c>
      <c r="C125" s="224">
        <v>2241</v>
      </c>
    </row>
    <row r="126" spans="1:3" ht="14.25" customHeight="1">
      <c r="A126" s="219" t="s">
        <v>348</v>
      </c>
      <c r="B126" s="219" t="s">
        <v>348</v>
      </c>
      <c r="C126" s="224">
        <v>1566</v>
      </c>
    </row>
    <row r="127" spans="1:3" ht="14.25" customHeight="1">
      <c r="A127" s="219" t="s">
        <v>344</v>
      </c>
      <c r="B127" s="219" t="s">
        <v>344</v>
      </c>
      <c r="C127" s="224">
        <v>255</v>
      </c>
    </row>
    <row r="128" spans="1:3" ht="14.25" customHeight="1">
      <c r="A128" s="219" t="s">
        <v>533</v>
      </c>
      <c r="B128" s="219" t="s">
        <v>533</v>
      </c>
      <c r="C128" s="224">
        <v>3405</v>
      </c>
    </row>
    <row r="129" spans="1:3" ht="14.25" customHeight="1">
      <c r="A129" s="219" t="s">
        <v>347</v>
      </c>
      <c r="B129" s="219" t="s">
        <v>347</v>
      </c>
      <c r="C129" s="224">
        <v>48</v>
      </c>
    </row>
    <row r="130" spans="1:3" ht="14.25" customHeight="1">
      <c r="A130" s="219" t="s">
        <v>352</v>
      </c>
      <c r="B130" s="219" t="s">
        <v>352</v>
      </c>
      <c r="C130" s="224">
        <v>57</v>
      </c>
    </row>
    <row r="131" spans="1:3" ht="14.25" customHeight="1">
      <c r="A131" s="219" t="s">
        <v>351</v>
      </c>
      <c r="B131" s="219" t="s">
        <v>351</v>
      </c>
      <c r="C131" s="224">
        <v>99</v>
      </c>
    </row>
    <row r="132" spans="1:3" ht="14.25" customHeight="1">
      <c r="A132" s="219" t="s">
        <v>353</v>
      </c>
      <c r="B132" s="219" t="s">
        <v>353</v>
      </c>
      <c r="C132" s="224">
        <v>113</v>
      </c>
    </row>
    <row r="133" spans="1:3" ht="14.25" customHeight="1">
      <c r="A133" s="220" t="s">
        <v>592</v>
      </c>
      <c r="B133" s="220" t="s">
        <v>592</v>
      </c>
      <c r="C133" s="224">
        <v>6043</v>
      </c>
    </row>
    <row r="134" spans="1:3" ht="14.25" customHeight="1">
      <c r="A134" s="220" t="s">
        <v>593</v>
      </c>
      <c r="B134" s="220" t="s">
        <v>593</v>
      </c>
      <c r="C134" s="224">
        <v>6384</v>
      </c>
    </row>
    <row r="135" spans="1:3" ht="14.25" customHeight="1">
      <c r="A135" s="218" t="s">
        <v>184</v>
      </c>
      <c r="B135" s="218" t="s">
        <v>184</v>
      </c>
      <c r="C135" s="224">
        <v>3012</v>
      </c>
    </row>
    <row r="136" spans="1:3" ht="14.25" customHeight="1">
      <c r="A136" s="219" t="s">
        <v>182</v>
      </c>
      <c r="B136" s="219" t="s">
        <v>182</v>
      </c>
      <c r="C136" s="224">
        <v>3937</v>
      </c>
    </row>
    <row r="137" spans="1:3" ht="14.25" customHeight="1">
      <c r="A137" s="220" t="s">
        <v>590</v>
      </c>
      <c r="B137" s="220" t="s">
        <v>590</v>
      </c>
      <c r="C137" s="224">
        <v>3184</v>
      </c>
    </row>
    <row r="138" spans="1:3" ht="14.25" customHeight="1">
      <c r="A138" s="219" t="s">
        <v>185</v>
      </c>
      <c r="B138" s="219" t="s">
        <v>185</v>
      </c>
      <c r="C138" s="224">
        <v>3238</v>
      </c>
    </row>
    <row r="139" spans="1:3" ht="14.25" customHeight="1">
      <c r="A139" s="218" t="s">
        <v>183</v>
      </c>
      <c r="B139" s="218" t="s">
        <v>183</v>
      </c>
      <c r="C139" s="224">
        <v>4830</v>
      </c>
    </row>
    <row r="140" spans="1:3" ht="14.25" customHeight="1">
      <c r="A140" s="220" t="s">
        <v>591</v>
      </c>
      <c r="B140" s="220" t="s">
        <v>591</v>
      </c>
      <c r="C140" s="224">
        <v>3364</v>
      </c>
    </row>
    <row r="141" spans="1:3" ht="14.25" customHeight="1">
      <c r="A141" s="218" t="s">
        <v>164</v>
      </c>
      <c r="B141" s="218" t="s">
        <v>164</v>
      </c>
      <c r="C141" s="224">
        <v>1082</v>
      </c>
    </row>
    <row r="142" spans="1:3" ht="14.25" customHeight="1">
      <c r="A142" s="218" t="s">
        <v>165</v>
      </c>
      <c r="B142" s="218" t="s">
        <v>165</v>
      </c>
      <c r="C142" s="224">
        <v>1526</v>
      </c>
    </row>
    <row r="143" spans="1:3" ht="14.25" customHeight="1">
      <c r="A143" s="218" t="s">
        <v>166</v>
      </c>
      <c r="B143" s="218" t="s">
        <v>166</v>
      </c>
      <c r="C143" s="224">
        <v>1739</v>
      </c>
    </row>
    <row r="144" spans="1:3" ht="14.25" customHeight="1">
      <c r="A144" s="218" t="s">
        <v>167</v>
      </c>
      <c r="B144" s="218" t="s">
        <v>167</v>
      </c>
      <c r="C144" s="224">
        <v>1883</v>
      </c>
    </row>
    <row r="145" spans="1:3" ht="14.25" customHeight="1">
      <c r="A145" s="217" t="s">
        <v>115</v>
      </c>
      <c r="B145" s="217" t="s">
        <v>115</v>
      </c>
      <c r="C145" s="224">
        <v>221</v>
      </c>
    </row>
    <row r="146" spans="1:3" ht="14.25" customHeight="1">
      <c r="A146" s="217" t="s">
        <v>534</v>
      </c>
      <c r="B146" s="217" t="s">
        <v>534</v>
      </c>
      <c r="C146" s="224">
        <v>344</v>
      </c>
    </row>
    <row r="147" spans="1:3" ht="14.25" customHeight="1">
      <c r="A147" s="217" t="s">
        <v>116</v>
      </c>
      <c r="B147" s="217" t="s">
        <v>116</v>
      </c>
      <c r="C147" s="224">
        <v>233</v>
      </c>
    </row>
    <row r="148" spans="1:3" ht="14.25" customHeight="1">
      <c r="A148" s="217" t="s">
        <v>535</v>
      </c>
      <c r="B148" s="217" t="s">
        <v>535</v>
      </c>
      <c r="C148" s="224">
        <v>356</v>
      </c>
    </row>
    <row r="149" spans="1:3" ht="14.25" customHeight="1">
      <c r="A149" s="217" t="s">
        <v>104</v>
      </c>
      <c r="B149" s="217" t="s">
        <v>104</v>
      </c>
      <c r="C149" s="224">
        <v>625</v>
      </c>
    </row>
    <row r="150" spans="1:3" ht="14.25" customHeight="1">
      <c r="A150" s="217" t="s">
        <v>117</v>
      </c>
      <c r="B150" s="217" t="s">
        <v>117</v>
      </c>
      <c r="C150" s="224">
        <v>262</v>
      </c>
    </row>
    <row r="151" spans="1:3" ht="14.25" customHeight="1">
      <c r="A151" s="217" t="s">
        <v>536</v>
      </c>
      <c r="B151" s="217" t="s">
        <v>536</v>
      </c>
      <c r="C151" s="224">
        <v>385</v>
      </c>
    </row>
    <row r="152" spans="1:3" ht="14.25" customHeight="1">
      <c r="A152" s="217" t="s">
        <v>105</v>
      </c>
      <c r="B152" s="217" t="s">
        <v>105</v>
      </c>
      <c r="C152" s="224">
        <v>688</v>
      </c>
    </row>
    <row r="153" spans="1:3" ht="14.25" customHeight="1">
      <c r="A153" s="217" t="s">
        <v>118</v>
      </c>
      <c r="B153" s="217" t="s">
        <v>118</v>
      </c>
      <c r="C153" s="224">
        <v>388</v>
      </c>
    </row>
    <row r="154" spans="1:3" ht="14.25" customHeight="1">
      <c r="A154" s="217" t="s">
        <v>537</v>
      </c>
      <c r="B154" s="217" t="s">
        <v>537</v>
      </c>
      <c r="C154" s="224">
        <v>540</v>
      </c>
    </row>
    <row r="155" spans="1:3" ht="14.25" customHeight="1">
      <c r="A155" s="217" t="s">
        <v>106</v>
      </c>
      <c r="B155" s="217" t="s">
        <v>106</v>
      </c>
      <c r="C155" s="224">
        <v>1013</v>
      </c>
    </row>
    <row r="156" spans="1:3" ht="14.25" customHeight="1">
      <c r="A156" s="217" t="s">
        <v>119</v>
      </c>
      <c r="B156" s="217" t="s">
        <v>119</v>
      </c>
      <c r="C156" s="224">
        <v>449</v>
      </c>
    </row>
    <row r="157" spans="1:3" ht="14.25" customHeight="1">
      <c r="A157" s="217" t="s">
        <v>538</v>
      </c>
      <c r="B157" s="217" t="s">
        <v>538</v>
      </c>
      <c r="C157" s="224">
        <v>601</v>
      </c>
    </row>
    <row r="158" spans="1:3" ht="14.25" customHeight="1">
      <c r="A158" s="217" t="s">
        <v>120</v>
      </c>
      <c r="B158" s="217" t="s">
        <v>120</v>
      </c>
      <c r="C158" s="224">
        <v>572</v>
      </c>
    </row>
    <row r="159" spans="1:3" ht="14.25" customHeight="1">
      <c r="A159" s="217" t="s">
        <v>539</v>
      </c>
      <c r="B159" s="217" t="s">
        <v>539</v>
      </c>
      <c r="C159" s="224">
        <v>724</v>
      </c>
    </row>
    <row r="160" spans="1:3" ht="14.25" customHeight="1">
      <c r="A160" s="217" t="s">
        <v>107</v>
      </c>
      <c r="B160" s="217" t="s">
        <v>107</v>
      </c>
      <c r="C160" s="224">
        <v>1223</v>
      </c>
    </row>
    <row r="161" spans="1:3" ht="14.25" customHeight="1">
      <c r="A161" s="493" t="s">
        <v>91</v>
      </c>
      <c r="B161" s="493" t="s">
        <v>91</v>
      </c>
      <c r="C161" s="224"/>
    </row>
    <row r="162" spans="1:3" ht="14.25" customHeight="1">
      <c r="A162" s="493" t="s">
        <v>93</v>
      </c>
      <c r="B162" s="493" t="s">
        <v>93</v>
      </c>
      <c r="C162" s="224"/>
    </row>
    <row r="163" spans="1:3" ht="14.25" customHeight="1">
      <c r="A163" s="493" t="s">
        <v>95</v>
      </c>
      <c r="B163" s="493" t="s">
        <v>95</v>
      </c>
      <c r="C163" s="224"/>
    </row>
    <row r="164" spans="1:3" ht="14.25" customHeight="1">
      <c r="A164" s="493" t="s">
        <v>97</v>
      </c>
      <c r="B164" s="493" t="s">
        <v>97</v>
      </c>
      <c r="C164" s="224"/>
    </row>
    <row r="165" spans="1:3" ht="14.25" customHeight="1">
      <c r="A165" s="218" t="s">
        <v>192</v>
      </c>
      <c r="B165" s="218" t="s">
        <v>192</v>
      </c>
      <c r="C165" s="224">
        <v>702</v>
      </c>
    </row>
    <row r="166" spans="1:3" ht="14.25" customHeight="1">
      <c r="A166" s="218" t="s">
        <v>160</v>
      </c>
      <c r="B166" s="218" t="s">
        <v>160</v>
      </c>
      <c r="C166" s="224">
        <v>768</v>
      </c>
    </row>
    <row r="167" spans="1:3" ht="14.25" customHeight="1">
      <c r="A167" s="219" t="s">
        <v>161</v>
      </c>
      <c r="B167" s="219" t="s">
        <v>161</v>
      </c>
      <c r="C167" s="224">
        <v>1113</v>
      </c>
    </row>
    <row r="168" spans="1:3" ht="14.25" customHeight="1">
      <c r="A168" s="218" t="s">
        <v>162</v>
      </c>
      <c r="B168" s="218" t="s">
        <v>162</v>
      </c>
      <c r="C168" s="224">
        <v>1501</v>
      </c>
    </row>
    <row r="169" spans="1:3" ht="14.25" customHeight="1">
      <c r="A169" s="218" t="s">
        <v>163</v>
      </c>
      <c r="B169" s="218" t="s">
        <v>163</v>
      </c>
      <c r="C169" s="224">
        <v>1587</v>
      </c>
    </row>
    <row r="170" spans="1:3" ht="14.25" customHeight="1">
      <c r="A170" s="218" t="s">
        <v>540</v>
      </c>
      <c r="B170" s="218" t="s">
        <v>540</v>
      </c>
      <c r="C170" s="224">
        <v>1755</v>
      </c>
    </row>
    <row r="171" spans="1:3" ht="14.25" customHeight="1">
      <c r="A171" s="218" t="s">
        <v>180</v>
      </c>
      <c r="B171" s="218" t="s">
        <v>180</v>
      </c>
      <c r="C171" s="224">
        <v>5285</v>
      </c>
    </row>
    <row r="172" spans="1:3" ht="14.25" customHeight="1">
      <c r="A172" s="218" t="s">
        <v>174</v>
      </c>
      <c r="B172" s="218" t="s">
        <v>174</v>
      </c>
      <c r="C172" s="224">
        <v>4970</v>
      </c>
    </row>
    <row r="173" spans="1:3" ht="14.25" customHeight="1">
      <c r="A173" s="220" t="s">
        <v>575</v>
      </c>
      <c r="B173" s="220" t="s">
        <v>575</v>
      </c>
      <c r="C173" s="224">
        <v>5155</v>
      </c>
    </row>
    <row r="174" spans="1:3" ht="14.25" customHeight="1">
      <c r="A174" s="219" t="s">
        <v>577</v>
      </c>
      <c r="B174" s="219" t="s">
        <v>577</v>
      </c>
      <c r="C174" s="224">
        <v>6844</v>
      </c>
    </row>
    <row r="175" spans="1:3" ht="14.25" customHeight="1">
      <c r="A175" s="417" t="s">
        <v>578</v>
      </c>
      <c r="B175" s="417" t="s">
        <v>578</v>
      </c>
      <c r="C175" s="224">
        <v>8093</v>
      </c>
    </row>
    <row r="176" spans="1:3" ht="14.25" customHeight="1">
      <c r="A176" s="220" t="s">
        <v>581</v>
      </c>
      <c r="B176" s="220" t="s">
        <v>581</v>
      </c>
      <c r="C176" s="224">
        <v>7627</v>
      </c>
    </row>
    <row r="177" spans="1:3" ht="14.25" customHeight="1">
      <c r="A177" s="220" t="s">
        <v>580</v>
      </c>
      <c r="B177" s="220" t="s">
        <v>580</v>
      </c>
      <c r="C177" s="224">
        <v>8178</v>
      </c>
    </row>
    <row r="178" spans="1:3" ht="14.25" customHeight="1">
      <c r="A178" s="218" t="s">
        <v>176</v>
      </c>
      <c r="B178" s="218" t="s">
        <v>176</v>
      </c>
      <c r="C178" s="224">
        <v>3972</v>
      </c>
    </row>
    <row r="179" spans="1:3" ht="14.25" customHeight="1">
      <c r="A179" s="218" t="s">
        <v>172</v>
      </c>
      <c r="B179" s="218" t="s">
        <v>172</v>
      </c>
      <c r="C179" s="224">
        <v>3968</v>
      </c>
    </row>
    <row r="180" spans="1:3" ht="14.25" customHeight="1">
      <c r="A180" s="220" t="s">
        <v>573</v>
      </c>
      <c r="B180" s="220" t="s">
        <v>573</v>
      </c>
      <c r="C180" s="224">
        <v>4139</v>
      </c>
    </row>
    <row r="181" spans="1:3" ht="14.25" customHeight="1">
      <c r="A181" s="218" t="s">
        <v>178</v>
      </c>
      <c r="B181" s="218" t="s">
        <v>178</v>
      </c>
      <c r="C181" s="224">
        <v>3993</v>
      </c>
    </row>
    <row r="182" spans="1:3" ht="14.25" customHeight="1">
      <c r="A182" s="219" t="s">
        <v>173</v>
      </c>
      <c r="B182" s="219" t="s">
        <v>173</v>
      </c>
      <c r="C182" s="224">
        <v>4042</v>
      </c>
    </row>
    <row r="183" spans="1:3" ht="14.25" customHeight="1">
      <c r="A183" s="220" t="s">
        <v>574</v>
      </c>
      <c r="B183" s="220" t="s">
        <v>574</v>
      </c>
      <c r="C183" s="224">
        <v>4374</v>
      </c>
    </row>
    <row r="184" spans="1:3" ht="14.25" customHeight="1">
      <c r="A184" s="219" t="s">
        <v>466</v>
      </c>
      <c r="B184" s="219" t="s">
        <v>466</v>
      </c>
      <c r="C184" s="224">
        <v>7258</v>
      </c>
    </row>
    <row r="185" spans="1:3" ht="14.25" customHeight="1">
      <c r="A185" s="221" t="s">
        <v>470</v>
      </c>
      <c r="B185" s="221" t="s">
        <v>470</v>
      </c>
      <c r="C185" s="224">
        <v>7521</v>
      </c>
    </row>
    <row r="186" spans="1:3" ht="14.25" customHeight="1">
      <c r="A186" s="219" t="s">
        <v>211</v>
      </c>
      <c r="B186" s="219" t="s">
        <v>211</v>
      </c>
      <c r="C186" s="224">
        <v>7795</v>
      </c>
    </row>
    <row r="187" spans="1:3" ht="14.25" customHeight="1">
      <c r="A187" s="221" t="s">
        <v>215</v>
      </c>
      <c r="B187" s="221" t="s">
        <v>215</v>
      </c>
      <c r="C187" s="224">
        <v>8090</v>
      </c>
    </row>
    <row r="188" spans="1:3" ht="14.25" customHeight="1">
      <c r="A188" s="219" t="s">
        <v>467</v>
      </c>
      <c r="B188" s="219" t="s">
        <v>467</v>
      </c>
      <c r="C188" s="224">
        <v>9311</v>
      </c>
    </row>
    <row r="189" spans="1:3" ht="14.25" customHeight="1">
      <c r="A189" s="221" t="s">
        <v>471</v>
      </c>
      <c r="B189" s="221" t="s">
        <v>471</v>
      </c>
      <c r="C189" s="224">
        <v>9395</v>
      </c>
    </row>
    <row r="190" spans="1:3" ht="14.25" customHeight="1">
      <c r="A190" s="218" t="s">
        <v>212</v>
      </c>
      <c r="B190" s="218" t="s">
        <v>212</v>
      </c>
      <c r="C190" s="224">
        <v>9353</v>
      </c>
    </row>
    <row r="191" spans="1:3" ht="14.25" customHeight="1">
      <c r="A191" s="221" t="s">
        <v>216</v>
      </c>
      <c r="B191" s="221" t="s">
        <v>216</v>
      </c>
      <c r="C191" s="224">
        <v>9755</v>
      </c>
    </row>
    <row r="192" spans="1:3" ht="14.25" customHeight="1">
      <c r="A192" s="221" t="s">
        <v>213</v>
      </c>
      <c r="B192" s="221" t="s">
        <v>213</v>
      </c>
      <c r="C192" s="224">
        <v>15869</v>
      </c>
    </row>
    <row r="193" spans="1:3" ht="14.25" customHeight="1">
      <c r="A193" s="221" t="s">
        <v>217</v>
      </c>
      <c r="B193" s="221" t="s">
        <v>217</v>
      </c>
      <c r="C193" s="224">
        <v>16569</v>
      </c>
    </row>
    <row r="194" spans="1:3" ht="14.25" customHeight="1">
      <c r="A194" s="221" t="s">
        <v>468</v>
      </c>
      <c r="B194" s="221" t="s">
        <v>468</v>
      </c>
      <c r="C194" s="224">
        <v>16733</v>
      </c>
    </row>
    <row r="195" spans="1:3" ht="14.25" customHeight="1">
      <c r="A195" s="221" t="s">
        <v>472</v>
      </c>
      <c r="B195" s="221" t="s">
        <v>472</v>
      </c>
      <c r="C195" s="224">
        <v>16883</v>
      </c>
    </row>
    <row r="196" spans="1:3" ht="14.25" customHeight="1">
      <c r="A196" s="221" t="s">
        <v>214</v>
      </c>
      <c r="B196" s="221" t="s">
        <v>214</v>
      </c>
      <c r="C196" s="224">
        <v>19489</v>
      </c>
    </row>
    <row r="197" spans="1:3" ht="14.25" customHeight="1">
      <c r="A197" s="218" t="s">
        <v>218</v>
      </c>
      <c r="B197" s="218" t="s">
        <v>218</v>
      </c>
      <c r="C197" s="224">
        <v>20306</v>
      </c>
    </row>
    <row r="198" spans="1:3" ht="14.25" customHeight="1">
      <c r="A198" s="221" t="s">
        <v>469</v>
      </c>
      <c r="B198" s="221" t="s">
        <v>469</v>
      </c>
      <c r="C198" s="224">
        <v>28179</v>
      </c>
    </row>
    <row r="199" spans="1:3" ht="14.25" customHeight="1">
      <c r="A199" s="218" t="s">
        <v>473</v>
      </c>
      <c r="B199" s="218" t="s">
        <v>473</v>
      </c>
      <c r="C199" s="224">
        <v>29942</v>
      </c>
    </row>
    <row r="200" spans="1:3" ht="14.25" customHeight="1">
      <c r="A200" s="219" t="s">
        <v>654</v>
      </c>
      <c r="B200" s="219" t="s">
        <v>654</v>
      </c>
      <c r="C200" s="224">
        <v>1095</v>
      </c>
    </row>
    <row r="201" spans="1:3" ht="14.25" customHeight="1">
      <c r="A201" s="219" t="s">
        <v>657</v>
      </c>
      <c r="B201" s="219" t="s">
        <v>657</v>
      </c>
      <c r="C201" s="224">
        <v>1077</v>
      </c>
    </row>
    <row r="202" spans="1:3" ht="14.25" customHeight="1">
      <c r="A202" s="219" t="s">
        <v>655</v>
      </c>
      <c r="B202" s="219" t="s">
        <v>655</v>
      </c>
      <c r="C202" s="224">
        <v>1544</v>
      </c>
    </row>
    <row r="203" spans="1:3" ht="14.25" customHeight="1">
      <c r="A203" s="219" t="s">
        <v>658</v>
      </c>
      <c r="B203" s="219" t="s">
        <v>658</v>
      </c>
      <c r="C203" s="224">
        <v>1772</v>
      </c>
    </row>
    <row r="204" spans="1:3" ht="14.25" customHeight="1">
      <c r="A204" s="219" t="s">
        <v>656</v>
      </c>
      <c r="B204" s="219" t="s">
        <v>656</v>
      </c>
      <c r="C204" s="224">
        <v>2168</v>
      </c>
    </row>
    <row r="205" spans="1:3" ht="14.25" customHeight="1">
      <c r="A205" s="217" t="s">
        <v>109</v>
      </c>
      <c r="B205" s="217" t="s">
        <v>109</v>
      </c>
      <c r="C205" s="224">
        <v>93</v>
      </c>
    </row>
    <row r="206" spans="1:3" ht="14.25" customHeight="1">
      <c r="A206" s="217" t="s">
        <v>100</v>
      </c>
      <c r="B206" s="217" t="s">
        <v>100</v>
      </c>
      <c r="C206" s="224">
        <v>262</v>
      </c>
    </row>
    <row r="207" spans="1:3" ht="14.25" customHeight="1">
      <c r="A207" s="217" t="s">
        <v>110</v>
      </c>
      <c r="B207" s="217" t="s">
        <v>110</v>
      </c>
      <c r="C207" s="224">
        <v>98</v>
      </c>
    </row>
    <row r="208" spans="1:3" ht="14.25" customHeight="1">
      <c r="A208" s="217" t="s">
        <v>101</v>
      </c>
      <c r="B208" s="217" t="s">
        <v>101</v>
      </c>
      <c r="C208" s="224">
        <v>288</v>
      </c>
    </row>
    <row r="209" spans="1:3" ht="14.25" customHeight="1">
      <c r="A209" s="217" t="s">
        <v>111</v>
      </c>
      <c r="B209" s="217" t="s">
        <v>111</v>
      </c>
      <c r="C209" s="224">
        <v>110</v>
      </c>
    </row>
    <row r="210" spans="1:3" ht="14.25" customHeight="1">
      <c r="A210" s="217" t="s">
        <v>102</v>
      </c>
      <c r="B210" s="217" t="s">
        <v>102</v>
      </c>
      <c r="C210" s="224">
        <v>428</v>
      </c>
    </row>
    <row r="211" spans="1:3" ht="14.25" customHeight="1">
      <c r="A211" s="217" t="s">
        <v>112</v>
      </c>
      <c r="B211" s="217" t="s">
        <v>112</v>
      </c>
      <c r="C211" s="224">
        <v>164</v>
      </c>
    </row>
    <row r="212" spans="1:3" ht="14.25" customHeight="1">
      <c r="A212" s="217" t="s">
        <v>113</v>
      </c>
      <c r="B212" s="217" t="s">
        <v>113</v>
      </c>
      <c r="C212" s="224">
        <v>192</v>
      </c>
    </row>
    <row r="213" spans="1:3" ht="14.25" customHeight="1">
      <c r="A213" s="217" t="s">
        <v>103</v>
      </c>
      <c r="B213" s="217" t="s">
        <v>103</v>
      </c>
      <c r="C213" s="224">
        <v>503</v>
      </c>
    </row>
    <row r="214" spans="1:3" ht="14.25" customHeight="1">
      <c r="A214" s="217" t="s">
        <v>114</v>
      </c>
      <c r="B214" s="217" t="s">
        <v>114</v>
      </c>
      <c r="C214" s="224">
        <v>242</v>
      </c>
    </row>
    <row r="215" spans="1:3" ht="14.25" customHeight="1">
      <c r="A215" s="492" t="s">
        <v>130</v>
      </c>
      <c r="B215" s="492" t="s">
        <v>130</v>
      </c>
      <c r="C215" s="224">
        <v>221</v>
      </c>
    </row>
    <row r="216" spans="1:3" ht="14.25" customHeight="1">
      <c r="A216" s="492" t="s">
        <v>131</v>
      </c>
      <c r="B216" s="492" t="s">
        <v>131</v>
      </c>
      <c r="C216" s="224">
        <v>234</v>
      </c>
    </row>
    <row r="217" spans="1:3" ht="14.25" customHeight="1">
      <c r="A217" s="492" t="s">
        <v>132</v>
      </c>
      <c r="B217" s="492" t="s">
        <v>132</v>
      </c>
      <c r="C217" s="224">
        <v>252</v>
      </c>
    </row>
    <row r="218" spans="1:3" ht="14.25" customHeight="1">
      <c r="A218" s="492" t="s">
        <v>133</v>
      </c>
      <c r="B218" s="492" t="s">
        <v>133</v>
      </c>
      <c r="C218" s="224">
        <v>316</v>
      </c>
    </row>
    <row r="219" spans="1:3" ht="14.25" customHeight="1">
      <c r="A219" s="493" t="s">
        <v>90</v>
      </c>
      <c r="B219" s="493" t="s">
        <v>90</v>
      </c>
      <c r="C219" s="224"/>
    </row>
    <row r="220" spans="1:3" ht="14.25" customHeight="1">
      <c r="A220" s="493" t="s">
        <v>92</v>
      </c>
      <c r="B220" s="493" t="s">
        <v>92</v>
      </c>
      <c r="C220" s="224"/>
    </row>
    <row r="221" spans="1:3" ht="14.25" customHeight="1">
      <c r="A221" s="493" t="s">
        <v>94</v>
      </c>
      <c r="B221" s="493" t="s">
        <v>94</v>
      </c>
      <c r="C221" s="224"/>
    </row>
    <row r="222" spans="1:3" ht="14.25" customHeight="1">
      <c r="A222" s="493" t="s">
        <v>96</v>
      </c>
      <c r="B222" s="493" t="s">
        <v>96</v>
      </c>
      <c r="C222" s="224"/>
    </row>
    <row r="223" spans="1:3" ht="14.25" customHeight="1">
      <c r="A223" s="492" t="s">
        <v>87</v>
      </c>
      <c r="B223" s="492" t="s">
        <v>87</v>
      </c>
      <c r="C223" s="224"/>
    </row>
    <row r="224" spans="1:3" ht="14.25" customHeight="1">
      <c r="A224" s="492" t="s">
        <v>88</v>
      </c>
      <c r="B224" s="492" t="s">
        <v>88</v>
      </c>
      <c r="C224" s="224"/>
    </row>
    <row r="225" spans="1:3" ht="14.25" customHeight="1">
      <c r="A225" s="492" t="s">
        <v>89</v>
      </c>
      <c r="B225" s="492" t="s">
        <v>89</v>
      </c>
      <c r="C225" s="224"/>
    </row>
    <row r="226" spans="1:3" ht="14.25" customHeight="1">
      <c r="A226" s="218" t="s">
        <v>179</v>
      </c>
      <c r="B226" s="218" t="s">
        <v>179</v>
      </c>
      <c r="C226" s="224">
        <v>3957</v>
      </c>
    </row>
    <row r="227" spans="1:3" ht="14.25" customHeight="1">
      <c r="A227" s="218" t="s">
        <v>171</v>
      </c>
      <c r="B227" s="218" t="s">
        <v>171</v>
      </c>
      <c r="C227" s="224">
        <v>4507</v>
      </c>
    </row>
    <row r="228" spans="1:3" ht="14.25" customHeight="1">
      <c r="A228" s="219" t="s">
        <v>181</v>
      </c>
      <c r="B228" s="219" t="s">
        <v>181</v>
      </c>
      <c r="C228" s="224">
        <v>4314</v>
      </c>
    </row>
    <row r="229" spans="1:3" ht="14.25" customHeight="1">
      <c r="A229" s="493" t="s">
        <v>576</v>
      </c>
      <c r="B229" s="493" t="s">
        <v>576</v>
      </c>
      <c r="C229" s="224">
        <v>6419</v>
      </c>
    </row>
    <row r="230" spans="1:3" ht="14.25" customHeight="1">
      <c r="A230" s="218" t="s">
        <v>175</v>
      </c>
      <c r="B230" s="218" t="s">
        <v>175</v>
      </c>
      <c r="C230" s="224">
        <v>2269</v>
      </c>
    </row>
    <row r="231" spans="1:3" ht="14.25" customHeight="1">
      <c r="A231" s="218" t="s">
        <v>169</v>
      </c>
      <c r="B231" s="218" t="s">
        <v>169</v>
      </c>
      <c r="C231" s="224">
        <v>3012</v>
      </c>
    </row>
    <row r="232" spans="1:3" ht="14.25" customHeight="1">
      <c r="A232" s="218" t="s">
        <v>177</v>
      </c>
      <c r="B232" s="218" t="s">
        <v>177</v>
      </c>
      <c r="C232" s="224">
        <v>2299</v>
      </c>
    </row>
    <row r="233" spans="1:3" ht="14.25" customHeight="1">
      <c r="A233" s="219" t="s">
        <v>170</v>
      </c>
      <c r="B233" s="219" t="s">
        <v>170</v>
      </c>
      <c r="C233" s="224">
        <v>3802</v>
      </c>
    </row>
    <row r="234" spans="1:3" ht="14.25" customHeight="1">
      <c r="A234" s="220" t="s">
        <v>584</v>
      </c>
      <c r="B234" s="220" t="s">
        <v>584</v>
      </c>
      <c r="C234" s="224">
        <v>3557</v>
      </c>
    </row>
    <row r="235" spans="1:3" ht="14.25" customHeight="1">
      <c r="A235" s="219" t="s">
        <v>155</v>
      </c>
      <c r="B235" s="219" t="s">
        <v>155</v>
      </c>
      <c r="C235" s="224">
        <v>806</v>
      </c>
    </row>
    <row r="236" spans="1:3" ht="14.25" customHeight="1">
      <c r="A236" s="218" t="s">
        <v>156</v>
      </c>
      <c r="B236" s="218" t="s">
        <v>156</v>
      </c>
      <c r="C236" s="224">
        <v>870</v>
      </c>
    </row>
    <row r="237" spans="1:3" ht="14.25" customHeight="1">
      <c r="A237" s="218" t="s">
        <v>157</v>
      </c>
      <c r="B237" s="218" t="s">
        <v>157</v>
      </c>
      <c r="C237" s="224">
        <v>1285</v>
      </c>
    </row>
    <row r="238" spans="1:3" ht="14.25" customHeight="1">
      <c r="A238" s="218" t="s">
        <v>158</v>
      </c>
      <c r="B238" s="218" t="s">
        <v>158</v>
      </c>
      <c r="C238" s="224">
        <v>1443</v>
      </c>
    </row>
    <row r="239" spans="1:3" ht="14.25" customHeight="1">
      <c r="A239" s="218" t="s">
        <v>159</v>
      </c>
      <c r="B239" s="218" t="s">
        <v>159</v>
      </c>
      <c r="C239" s="224">
        <v>1507</v>
      </c>
    </row>
    <row r="240" spans="1:3" ht="14.25" customHeight="1">
      <c r="A240" s="220" t="s">
        <v>582</v>
      </c>
      <c r="B240" s="220" t="s">
        <v>582</v>
      </c>
      <c r="C240" s="224">
        <v>2578</v>
      </c>
    </row>
    <row r="241" spans="1:3" ht="14.25" customHeight="1">
      <c r="A241" s="220" t="s">
        <v>583</v>
      </c>
      <c r="B241" s="220" t="s">
        <v>583</v>
      </c>
      <c r="C241" s="224">
        <v>2613</v>
      </c>
    </row>
    <row r="242" spans="1:3" ht="14.25" customHeight="1">
      <c r="A242" s="492" t="s">
        <v>143</v>
      </c>
      <c r="B242" s="492" t="s">
        <v>143</v>
      </c>
      <c r="C242" s="224">
        <v>560</v>
      </c>
    </row>
    <row r="243" spans="1:3" ht="14.25" customHeight="1">
      <c r="A243" s="492" t="s">
        <v>144</v>
      </c>
      <c r="B243" s="492" t="s">
        <v>144</v>
      </c>
      <c r="C243" s="224">
        <v>614</v>
      </c>
    </row>
    <row r="244" spans="1:3" ht="14.25" customHeight="1">
      <c r="A244" s="492" t="s">
        <v>145</v>
      </c>
      <c r="B244" s="492" t="s">
        <v>145</v>
      </c>
      <c r="C244" s="224">
        <v>648</v>
      </c>
    </row>
    <row r="245" spans="1:3" ht="14.25" customHeight="1">
      <c r="A245" s="492" t="s">
        <v>146</v>
      </c>
      <c r="B245" s="492" t="s">
        <v>146</v>
      </c>
      <c r="C245" s="224">
        <v>801</v>
      </c>
    </row>
    <row r="246" spans="1:3" ht="14.25" customHeight="1">
      <c r="A246" s="218" t="s">
        <v>202</v>
      </c>
      <c r="B246" s="218" t="s">
        <v>202</v>
      </c>
      <c r="C246" s="224">
        <v>524</v>
      </c>
    </row>
    <row r="247" spans="1:3" ht="14.25" customHeight="1">
      <c r="A247" s="218" t="s">
        <v>203</v>
      </c>
      <c r="B247" s="218" t="s">
        <v>203</v>
      </c>
      <c r="C247" s="224">
        <v>586</v>
      </c>
    </row>
    <row r="248" spans="1:3" ht="14.25" customHeight="1">
      <c r="A248" s="219" t="s">
        <v>204</v>
      </c>
      <c r="B248" s="219" t="s">
        <v>204</v>
      </c>
      <c r="C248" s="224">
        <v>808</v>
      </c>
    </row>
    <row r="249" spans="1:3" ht="14.25" customHeight="1">
      <c r="A249" s="218" t="s">
        <v>205</v>
      </c>
      <c r="B249" s="218" t="s">
        <v>205</v>
      </c>
      <c r="C249" s="224">
        <v>1067</v>
      </c>
    </row>
    <row r="250" spans="1:3" ht="14.25" customHeight="1">
      <c r="A250" s="218" t="s">
        <v>206</v>
      </c>
      <c r="B250" s="218" t="s">
        <v>206</v>
      </c>
      <c r="C250" s="224">
        <v>1147</v>
      </c>
    </row>
    <row r="251" spans="1:3" ht="14.25" customHeight="1">
      <c r="A251" s="218" t="s">
        <v>207</v>
      </c>
      <c r="B251" s="218" t="s">
        <v>207</v>
      </c>
      <c r="C251" s="224">
        <v>1244</v>
      </c>
    </row>
    <row r="252" spans="1:3" ht="14.25" customHeight="1">
      <c r="A252" s="492" t="s">
        <v>135</v>
      </c>
      <c r="B252" s="492" t="s">
        <v>135</v>
      </c>
      <c r="C252" s="224">
        <v>776</v>
      </c>
    </row>
    <row r="253" spans="1:3" ht="14.25" customHeight="1">
      <c r="A253" s="492" t="s">
        <v>136</v>
      </c>
      <c r="B253" s="492" t="s">
        <v>136</v>
      </c>
      <c r="C253" s="224">
        <v>811</v>
      </c>
    </row>
    <row r="254" spans="1:3" ht="14.25" customHeight="1">
      <c r="A254" s="220" t="s">
        <v>568</v>
      </c>
      <c r="B254" s="220" t="s">
        <v>568</v>
      </c>
      <c r="C254" s="224">
        <v>576</v>
      </c>
    </row>
    <row r="255" spans="1:3" ht="14.25" customHeight="1">
      <c r="A255" s="220" t="s">
        <v>569</v>
      </c>
      <c r="B255" s="220" t="s">
        <v>569</v>
      </c>
      <c r="C255" s="224">
        <v>768</v>
      </c>
    </row>
    <row r="256" spans="1:3" ht="14.25" customHeight="1">
      <c r="A256" s="220" t="s">
        <v>570</v>
      </c>
      <c r="B256" s="220" t="s">
        <v>570</v>
      </c>
      <c r="C256" s="224">
        <v>1060</v>
      </c>
    </row>
    <row r="257" spans="1:3" ht="14.25" customHeight="1">
      <c r="A257" s="220" t="s">
        <v>571</v>
      </c>
      <c r="B257" s="220" t="s">
        <v>571</v>
      </c>
      <c r="C257" s="224">
        <v>1223</v>
      </c>
    </row>
    <row r="258" spans="1:3" ht="14.25" customHeight="1">
      <c r="A258" s="220" t="s">
        <v>572</v>
      </c>
      <c r="B258" s="220" t="s">
        <v>572</v>
      </c>
      <c r="C258" s="224">
        <v>1282</v>
      </c>
    </row>
    <row r="259" spans="1:3" ht="14.25" customHeight="1">
      <c r="A259" s="219" t="s">
        <v>641</v>
      </c>
      <c r="B259" s="219" t="s">
        <v>641</v>
      </c>
      <c r="C259" s="224">
        <v>729</v>
      </c>
    </row>
    <row r="260" spans="1:3" ht="14.25" customHeight="1">
      <c r="A260" s="219" t="s">
        <v>642</v>
      </c>
      <c r="B260" s="219" t="s">
        <v>642</v>
      </c>
      <c r="C260" s="224">
        <v>756</v>
      </c>
    </row>
    <row r="261" spans="1:3" ht="14.25" customHeight="1">
      <c r="A261" s="219" t="s">
        <v>643</v>
      </c>
      <c r="B261" s="219" t="s">
        <v>643</v>
      </c>
      <c r="C261" s="224">
        <v>858</v>
      </c>
    </row>
    <row r="262" spans="1:3" ht="14.25" customHeight="1">
      <c r="A262" s="219" t="s">
        <v>644</v>
      </c>
      <c r="B262" s="219" t="s">
        <v>644</v>
      </c>
      <c r="C262" s="224">
        <v>873</v>
      </c>
    </row>
    <row r="263" spans="1:3" ht="14.25" customHeight="1">
      <c r="A263" s="219" t="s">
        <v>645</v>
      </c>
      <c r="B263" s="219" t="s">
        <v>645</v>
      </c>
      <c r="C263" s="224">
        <v>954</v>
      </c>
    </row>
    <row r="264" spans="1:3" ht="14.25" customHeight="1">
      <c r="A264" s="219" t="s">
        <v>646</v>
      </c>
      <c r="B264" s="219" t="s">
        <v>646</v>
      </c>
      <c r="C264" s="224">
        <v>963</v>
      </c>
    </row>
    <row r="265" spans="1:3" ht="14.25" customHeight="1">
      <c r="A265" s="219" t="s">
        <v>647</v>
      </c>
      <c r="B265" s="219" t="s">
        <v>647</v>
      </c>
      <c r="C265" s="224">
        <v>1024</v>
      </c>
    </row>
    <row r="266" spans="1:3" ht="14.25" customHeight="1">
      <c r="A266" s="219" t="s">
        <v>275</v>
      </c>
      <c r="B266" s="219" t="s">
        <v>275</v>
      </c>
      <c r="C266" s="224">
        <v>1392</v>
      </c>
    </row>
    <row r="267" spans="1:3" ht="14.25" customHeight="1">
      <c r="A267" s="219" t="s">
        <v>276</v>
      </c>
      <c r="B267" s="219" t="s">
        <v>276</v>
      </c>
      <c r="C267" s="224">
        <v>1470</v>
      </c>
    </row>
    <row r="268" spans="1:3" ht="14.25" customHeight="1">
      <c r="A268" s="219" t="s">
        <v>277</v>
      </c>
      <c r="B268" s="219" t="s">
        <v>277</v>
      </c>
      <c r="C268" s="224">
        <v>1523</v>
      </c>
    </row>
    <row r="269" spans="1:3" ht="14.25" customHeight="1">
      <c r="A269" s="219" t="s">
        <v>268</v>
      </c>
      <c r="B269" s="219" t="s">
        <v>268</v>
      </c>
      <c r="C269" s="224">
        <v>806</v>
      </c>
    </row>
    <row r="270" spans="1:3" ht="14.25" customHeight="1">
      <c r="A270" s="219" t="s">
        <v>269</v>
      </c>
      <c r="B270" s="219" t="s">
        <v>269</v>
      </c>
      <c r="C270" s="224">
        <v>820</v>
      </c>
    </row>
    <row r="271" spans="1:3" ht="14.25" customHeight="1">
      <c r="A271" s="218" t="s">
        <v>270</v>
      </c>
      <c r="B271" s="218" t="s">
        <v>270</v>
      </c>
      <c r="C271" s="224">
        <v>927</v>
      </c>
    </row>
    <row r="272" spans="1:3" ht="14.25" customHeight="1">
      <c r="A272" s="219" t="s">
        <v>271</v>
      </c>
      <c r="B272" s="219" t="s">
        <v>271</v>
      </c>
      <c r="C272" s="224">
        <v>953</v>
      </c>
    </row>
    <row r="273" spans="1:3" ht="14.25" customHeight="1">
      <c r="A273" s="219" t="s">
        <v>272</v>
      </c>
      <c r="B273" s="219" t="s">
        <v>272</v>
      </c>
      <c r="C273" s="224">
        <v>1189</v>
      </c>
    </row>
    <row r="274" spans="1:3" ht="14.25" customHeight="1">
      <c r="A274" s="219" t="s">
        <v>273</v>
      </c>
      <c r="B274" s="219" t="s">
        <v>273</v>
      </c>
      <c r="C274" s="224">
        <v>1236</v>
      </c>
    </row>
    <row r="275" spans="1:3" ht="14.25" customHeight="1">
      <c r="A275" s="219" t="s">
        <v>274</v>
      </c>
      <c r="B275" s="219" t="s">
        <v>274</v>
      </c>
      <c r="C275" s="224">
        <v>1272</v>
      </c>
    </row>
    <row r="276" spans="1:3" ht="14.25" customHeight="1">
      <c r="A276" s="219" t="s">
        <v>311</v>
      </c>
      <c r="B276" s="219" t="s">
        <v>311</v>
      </c>
      <c r="C276" s="224">
        <v>845</v>
      </c>
    </row>
    <row r="277" spans="1:3" ht="14.25" customHeight="1">
      <c r="A277" s="219" t="s">
        <v>312</v>
      </c>
      <c r="B277" s="219" t="s">
        <v>312</v>
      </c>
      <c r="C277" s="224">
        <v>878</v>
      </c>
    </row>
    <row r="278" spans="1:3" ht="14.25" customHeight="1">
      <c r="A278" s="219" t="s">
        <v>313</v>
      </c>
      <c r="B278" s="219" t="s">
        <v>313</v>
      </c>
      <c r="C278" s="224">
        <v>919</v>
      </c>
    </row>
    <row r="279" spans="1:3" ht="14.25" customHeight="1">
      <c r="A279" s="219" t="s">
        <v>314</v>
      </c>
      <c r="B279" s="219" t="s">
        <v>314</v>
      </c>
      <c r="C279" s="224">
        <v>952</v>
      </c>
    </row>
    <row r="280" spans="1:3" ht="14.25" customHeight="1">
      <c r="A280" s="219" t="s">
        <v>634</v>
      </c>
      <c r="B280" s="219" t="s">
        <v>634</v>
      </c>
      <c r="C280" s="224">
        <v>724</v>
      </c>
    </row>
    <row r="281" spans="1:3" ht="14.25" customHeight="1">
      <c r="A281" s="219" t="s">
        <v>635</v>
      </c>
      <c r="B281" s="219" t="s">
        <v>635</v>
      </c>
      <c r="C281" s="224">
        <v>750</v>
      </c>
    </row>
    <row r="282" spans="1:3" ht="14.25" customHeight="1">
      <c r="A282" s="219" t="s">
        <v>636</v>
      </c>
      <c r="B282" s="219" t="s">
        <v>636</v>
      </c>
      <c r="C282" s="224">
        <v>852</v>
      </c>
    </row>
    <row r="283" spans="1:3" ht="14.25" customHeight="1">
      <c r="A283" s="219" t="s">
        <v>637</v>
      </c>
      <c r="B283" s="219" t="s">
        <v>637</v>
      </c>
      <c r="C283" s="224">
        <v>866</v>
      </c>
    </row>
    <row r="284" spans="1:3" ht="14.25" customHeight="1">
      <c r="A284" s="219" t="s">
        <v>638</v>
      </c>
      <c r="B284" s="219" t="s">
        <v>638</v>
      </c>
      <c r="C284" s="224">
        <v>947</v>
      </c>
    </row>
    <row r="285" spans="1:3" ht="14.25" customHeight="1">
      <c r="A285" s="219" t="s">
        <v>639</v>
      </c>
      <c r="B285" s="219" t="s">
        <v>639</v>
      </c>
      <c r="C285" s="224">
        <v>956</v>
      </c>
    </row>
    <row r="286" spans="1:3" ht="14.25" customHeight="1">
      <c r="A286" s="219" t="s">
        <v>640</v>
      </c>
      <c r="B286" s="219" t="s">
        <v>640</v>
      </c>
      <c r="C286" s="224">
        <v>1016</v>
      </c>
    </row>
    <row r="287" spans="1:3" ht="14.25" customHeight="1">
      <c r="A287" s="219" t="s">
        <v>297</v>
      </c>
      <c r="B287" s="219" t="s">
        <v>297</v>
      </c>
      <c r="C287" s="224">
        <v>1192</v>
      </c>
    </row>
    <row r="288" spans="1:3" ht="14.25" customHeight="1">
      <c r="A288" s="219" t="s">
        <v>298</v>
      </c>
      <c r="B288" s="219" t="s">
        <v>298</v>
      </c>
      <c r="C288" s="224">
        <v>1225</v>
      </c>
    </row>
    <row r="289" spans="1:3" ht="14.25" customHeight="1">
      <c r="A289" s="219" t="s">
        <v>299</v>
      </c>
      <c r="B289" s="219" t="s">
        <v>299</v>
      </c>
      <c r="C289" s="224">
        <v>1326</v>
      </c>
    </row>
    <row r="290" spans="1:3" ht="14.25" customHeight="1">
      <c r="A290" s="219" t="s">
        <v>300</v>
      </c>
      <c r="B290" s="219" t="s">
        <v>300</v>
      </c>
      <c r="C290" s="224">
        <v>2238</v>
      </c>
    </row>
    <row r="291" spans="1:3" ht="14.25" customHeight="1">
      <c r="A291" s="219" t="s">
        <v>301</v>
      </c>
      <c r="B291" s="219" t="s">
        <v>301</v>
      </c>
      <c r="C291" s="224">
        <v>2271</v>
      </c>
    </row>
    <row r="292" spans="1:3" ht="14.25" customHeight="1">
      <c r="A292" s="222" t="s">
        <v>302</v>
      </c>
      <c r="B292" s="222" t="s">
        <v>302</v>
      </c>
      <c r="C292" s="224">
        <v>2299</v>
      </c>
    </row>
    <row r="293" spans="1:3" ht="14.25" customHeight="1">
      <c r="A293" s="222" t="s">
        <v>492</v>
      </c>
      <c r="B293" s="222" t="s">
        <v>492</v>
      </c>
      <c r="C293" s="224">
        <v>4390</v>
      </c>
    </row>
    <row r="294" spans="1:3" ht="14.25" customHeight="1">
      <c r="A294" s="222" t="s">
        <v>493</v>
      </c>
      <c r="B294" s="222" t="s">
        <v>493</v>
      </c>
      <c r="C294" s="224">
        <v>4573</v>
      </c>
    </row>
    <row r="295" spans="1:3" ht="14.25" customHeight="1">
      <c r="A295" s="222" t="s">
        <v>494</v>
      </c>
      <c r="B295" s="222" t="s">
        <v>494</v>
      </c>
      <c r="C295" s="224">
        <v>4772</v>
      </c>
    </row>
    <row r="296" spans="1:3" ht="14.25" customHeight="1">
      <c r="A296" s="219" t="s">
        <v>294</v>
      </c>
      <c r="B296" s="219" t="s">
        <v>294</v>
      </c>
      <c r="C296" s="224">
        <v>1039</v>
      </c>
    </row>
    <row r="297" spans="1:3" ht="14.25" customHeight="1">
      <c r="A297" s="218" t="s">
        <v>295</v>
      </c>
      <c r="B297" s="218" t="s">
        <v>295</v>
      </c>
      <c r="C297" s="224">
        <v>1124</v>
      </c>
    </row>
    <row r="298" spans="1:3" ht="14.25" customHeight="1">
      <c r="A298" s="219" t="s">
        <v>296</v>
      </c>
      <c r="B298" s="219" t="s">
        <v>296</v>
      </c>
      <c r="C298" s="224">
        <v>1167</v>
      </c>
    </row>
    <row r="299" spans="1:3" ht="14.25" customHeight="1">
      <c r="A299" s="219" t="s">
        <v>278</v>
      </c>
      <c r="B299" s="219" t="s">
        <v>278</v>
      </c>
      <c r="C299" s="224">
        <v>770</v>
      </c>
    </row>
    <row r="300" spans="1:3" ht="14.25" customHeight="1">
      <c r="A300" s="219" t="s">
        <v>279</v>
      </c>
      <c r="B300" s="219" t="s">
        <v>279</v>
      </c>
      <c r="C300" s="224">
        <v>789</v>
      </c>
    </row>
    <row r="301" spans="1:3" ht="14.25" customHeight="1">
      <c r="A301" s="219" t="s">
        <v>280</v>
      </c>
      <c r="B301" s="219" t="s">
        <v>280</v>
      </c>
      <c r="C301" s="224">
        <v>806</v>
      </c>
    </row>
    <row r="302" spans="1:3" ht="14.25" customHeight="1">
      <c r="A302" s="219" t="s">
        <v>281</v>
      </c>
      <c r="B302" s="219" t="s">
        <v>281</v>
      </c>
      <c r="C302" s="224">
        <v>848</v>
      </c>
    </row>
    <row r="303" spans="1:3" ht="14.25" customHeight="1">
      <c r="A303" s="219" t="s">
        <v>282</v>
      </c>
      <c r="B303" s="219" t="s">
        <v>282</v>
      </c>
      <c r="C303" s="224">
        <v>897</v>
      </c>
    </row>
    <row r="304" spans="1:3" ht="14.25" customHeight="1">
      <c r="A304" s="218" t="s">
        <v>283</v>
      </c>
      <c r="B304" s="218" t="s">
        <v>283</v>
      </c>
      <c r="C304" s="224">
        <v>921</v>
      </c>
    </row>
    <row r="305" spans="1:3" ht="14.25" customHeight="1">
      <c r="A305" s="219" t="s">
        <v>292</v>
      </c>
      <c r="B305" s="219" t="s">
        <v>292</v>
      </c>
      <c r="C305" s="224">
        <v>1143</v>
      </c>
    </row>
    <row r="306" spans="1:3" ht="14.25" customHeight="1">
      <c r="A306" s="219" t="s">
        <v>293</v>
      </c>
      <c r="B306" s="219" t="s">
        <v>293</v>
      </c>
      <c r="C306" s="224">
        <v>1175</v>
      </c>
    </row>
    <row r="307" spans="1:3" ht="14.25" customHeight="1">
      <c r="A307" s="219" t="s">
        <v>284</v>
      </c>
      <c r="B307" s="219" t="s">
        <v>284</v>
      </c>
      <c r="C307" s="224">
        <v>673</v>
      </c>
    </row>
    <row r="308" spans="1:3" ht="14.25" customHeight="1">
      <c r="A308" s="219" t="s">
        <v>285</v>
      </c>
      <c r="B308" s="219" t="s">
        <v>285</v>
      </c>
      <c r="C308" s="224">
        <v>697</v>
      </c>
    </row>
    <row r="309" spans="1:3" ht="14.25" customHeight="1">
      <c r="A309" s="219" t="s">
        <v>286</v>
      </c>
      <c r="B309" s="219" t="s">
        <v>286</v>
      </c>
      <c r="C309" s="224">
        <v>708</v>
      </c>
    </row>
    <row r="310" spans="1:3" ht="14.25" customHeight="1">
      <c r="A310" s="219" t="s">
        <v>287</v>
      </c>
      <c r="B310" s="219" t="s">
        <v>287</v>
      </c>
      <c r="C310" s="224">
        <v>894</v>
      </c>
    </row>
    <row r="311" spans="1:3" ht="14.25" customHeight="1">
      <c r="A311" s="219" t="s">
        <v>288</v>
      </c>
      <c r="B311" s="219" t="s">
        <v>288</v>
      </c>
      <c r="C311" s="224">
        <v>914</v>
      </c>
    </row>
    <row r="312" spans="1:3" ht="14.25" customHeight="1">
      <c r="A312" s="218" t="s">
        <v>289</v>
      </c>
      <c r="B312" s="218" t="s">
        <v>289</v>
      </c>
      <c r="C312" s="224">
        <v>934</v>
      </c>
    </row>
    <row r="313" spans="1:3" ht="14.25" customHeight="1">
      <c r="A313" s="219" t="s">
        <v>290</v>
      </c>
      <c r="B313" s="219" t="s">
        <v>290</v>
      </c>
      <c r="C313" s="224">
        <v>1008</v>
      </c>
    </row>
    <row r="314" spans="1:3" ht="14.25" customHeight="1">
      <c r="A314" s="219" t="s">
        <v>291</v>
      </c>
      <c r="B314" s="219" t="s">
        <v>291</v>
      </c>
      <c r="C314" s="224">
        <v>1058</v>
      </c>
    </row>
    <row r="315" spans="1:3" ht="14.25" customHeight="1">
      <c r="A315" s="220" t="s">
        <v>619</v>
      </c>
      <c r="B315" s="220" t="s">
        <v>619</v>
      </c>
      <c r="C315" s="224">
        <v>728</v>
      </c>
    </row>
    <row r="316" spans="1:3" ht="14.25" customHeight="1">
      <c r="A316" s="220" t="s">
        <v>620</v>
      </c>
      <c r="B316" s="220" t="s">
        <v>620</v>
      </c>
      <c r="C316" s="224">
        <v>778</v>
      </c>
    </row>
    <row r="317" spans="1:3" ht="14.25" customHeight="1">
      <c r="A317" s="220" t="s">
        <v>621</v>
      </c>
      <c r="B317" s="220" t="s">
        <v>621</v>
      </c>
      <c r="C317" s="224">
        <v>840</v>
      </c>
    </row>
    <row r="318" spans="1:3" ht="14.25" customHeight="1">
      <c r="A318" s="220" t="s">
        <v>622</v>
      </c>
      <c r="B318" s="220" t="s">
        <v>622</v>
      </c>
      <c r="C318" s="224">
        <v>877</v>
      </c>
    </row>
    <row r="319" spans="1:3" ht="14.25" customHeight="1">
      <c r="A319" s="220" t="s">
        <v>623</v>
      </c>
      <c r="B319" s="220" t="s">
        <v>623</v>
      </c>
      <c r="C319" s="224">
        <v>969</v>
      </c>
    </row>
    <row r="320" spans="1:3" ht="14.25" customHeight="1">
      <c r="A320" s="220" t="s">
        <v>624</v>
      </c>
      <c r="B320" s="220" t="s">
        <v>624</v>
      </c>
      <c r="C320" s="224">
        <v>1018</v>
      </c>
    </row>
    <row r="321" spans="1:3" ht="14.25" customHeight="1">
      <c r="A321" s="220" t="s">
        <v>626</v>
      </c>
      <c r="B321" s="220" t="s">
        <v>626</v>
      </c>
      <c r="C321" s="224">
        <v>742</v>
      </c>
    </row>
    <row r="322" spans="1:3" ht="14.25" customHeight="1">
      <c r="A322" s="219" t="s">
        <v>263</v>
      </c>
      <c r="B322" s="219" t="s">
        <v>263</v>
      </c>
      <c r="C322" s="224">
        <v>737</v>
      </c>
    </row>
    <row r="323" spans="1:3" ht="14.25" customHeight="1">
      <c r="A323" s="219" t="s">
        <v>264</v>
      </c>
      <c r="B323" s="219" t="s">
        <v>264</v>
      </c>
      <c r="C323" s="224">
        <v>740</v>
      </c>
    </row>
    <row r="324" spans="1:3" ht="14.25" customHeight="1">
      <c r="A324" s="219" t="s">
        <v>265</v>
      </c>
      <c r="B324" s="219" t="s">
        <v>265</v>
      </c>
      <c r="C324" s="224">
        <v>786</v>
      </c>
    </row>
    <row r="325" spans="1:3" ht="14.25" customHeight="1">
      <c r="A325" s="219" t="s">
        <v>266</v>
      </c>
      <c r="B325" s="219" t="s">
        <v>266</v>
      </c>
      <c r="C325" s="224">
        <v>872</v>
      </c>
    </row>
    <row r="326" spans="1:3" ht="14.25" customHeight="1">
      <c r="A326" s="218" t="s">
        <v>267</v>
      </c>
      <c r="B326" s="218" t="s">
        <v>267</v>
      </c>
      <c r="C326" s="224">
        <v>970</v>
      </c>
    </row>
    <row r="327" spans="1:3" ht="14.25" customHeight="1">
      <c r="A327" s="218" t="s">
        <v>256</v>
      </c>
      <c r="B327" s="218" t="s">
        <v>256</v>
      </c>
      <c r="C327" s="224">
        <v>1061</v>
      </c>
    </row>
    <row r="328" spans="1:3" ht="14.25" customHeight="1">
      <c r="A328" s="219" t="s">
        <v>257</v>
      </c>
      <c r="B328" s="219" t="s">
        <v>257</v>
      </c>
      <c r="C328" s="224">
        <v>1113</v>
      </c>
    </row>
    <row r="329" spans="1:3" ht="14.25" customHeight="1">
      <c r="A329" s="219" t="s">
        <v>258</v>
      </c>
      <c r="B329" s="219" t="s">
        <v>258</v>
      </c>
      <c r="C329" s="224">
        <v>1147</v>
      </c>
    </row>
    <row r="330" spans="1:3" ht="14.25" customHeight="1">
      <c r="A330" s="219" t="s">
        <v>259</v>
      </c>
      <c r="B330" s="219" t="s">
        <v>259</v>
      </c>
      <c r="C330" s="224">
        <v>1161</v>
      </c>
    </row>
    <row r="331" spans="1:3" ht="14.25" customHeight="1">
      <c r="A331" s="219" t="s">
        <v>260</v>
      </c>
      <c r="B331" s="219" t="s">
        <v>260</v>
      </c>
      <c r="C331" s="224">
        <v>1165</v>
      </c>
    </row>
    <row r="332" spans="1:3" ht="14.25" customHeight="1">
      <c r="A332" s="219" t="s">
        <v>261</v>
      </c>
      <c r="B332" s="219" t="s">
        <v>261</v>
      </c>
      <c r="C332" s="224">
        <v>1181</v>
      </c>
    </row>
    <row r="333" spans="1:3" ht="14.25" customHeight="1">
      <c r="A333" s="219" t="s">
        <v>224</v>
      </c>
      <c r="B333" s="219" t="s">
        <v>224</v>
      </c>
      <c r="C333" s="224">
        <v>4877</v>
      </c>
    </row>
    <row r="334" spans="1:3" ht="14.25" customHeight="1">
      <c r="A334" s="218" t="s">
        <v>227</v>
      </c>
      <c r="B334" s="218" t="s">
        <v>227</v>
      </c>
      <c r="C334" s="224">
        <v>4877</v>
      </c>
    </row>
    <row r="335" spans="1:3" ht="14.25" customHeight="1">
      <c r="A335" s="219" t="s">
        <v>225</v>
      </c>
      <c r="B335" s="219" t="s">
        <v>225</v>
      </c>
      <c r="C335" s="224">
        <v>5030</v>
      </c>
    </row>
    <row r="336" spans="1:3" ht="14.25" customHeight="1">
      <c r="A336" s="219" t="s">
        <v>228</v>
      </c>
      <c r="B336" s="219" t="s">
        <v>228</v>
      </c>
      <c r="C336" s="224">
        <v>5030</v>
      </c>
    </row>
    <row r="337" spans="1:3" ht="14.25" customHeight="1">
      <c r="A337" s="219" t="s">
        <v>226</v>
      </c>
      <c r="B337" s="219" t="s">
        <v>226</v>
      </c>
      <c r="C337" s="224">
        <v>5609</v>
      </c>
    </row>
    <row r="338" spans="1:3" ht="14.25" customHeight="1">
      <c r="A338" s="219" t="s">
        <v>229</v>
      </c>
      <c r="B338" s="219" t="s">
        <v>229</v>
      </c>
      <c r="C338" s="224">
        <v>5609</v>
      </c>
    </row>
    <row r="339" spans="1:3" ht="14.25" customHeight="1">
      <c r="A339" s="219" t="s">
        <v>486</v>
      </c>
      <c r="B339" s="219" t="s">
        <v>486</v>
      </c>
      <c r="C339" s="224">
        <v>5478</v>
      </c>
    </row>
    <row r="340" spans="1:3" ht="14.25" customHeight="1">
      <c r="A340" s="219" t="s">
        <v>487</v>
      </c>
      <c r="B340" s="219" t="s">
        <v>487</v>
      </c>
      <c r="C340" s="224">
        <v>6995</v>
      </c>
    </row>
    <row r="341" spans="1:3" ht="14.25" customHeight="1">
      <c r="A341" s="219" t="s">
        <v>488</v>
      </c>
      <c r="B341" s="219" t="s">
        <v>488</v>
      </c>
      <c r="C341" s="224">
        <v>7178</v>
      </c>
    </row>
    <row r="342" spans="1:3" ht="14.25" customHeight="1">
      <c r="A342" s="219" t="s">
        <v>480</v>
      </c>
      <c r="B342" s="219" t="s">
        <v>480</v>
      </c>
      <c r="C342" s="224">
        <v>9554</v>
      </c>
    </row>
    <row r="343" spans="1:3" ht="14.25" customHeight="1">
      <c r="A343" s="219" t="s">
        <v>491</v>
      </c>
      <c r="B343" s="219" t="s">
        <v>491</v>
      </c>
      <c r="C343" s="224">
        <v>7579</v>
      </c>
    </row>
    <row r="344" spans="1:3" ht="14.25" customHeight="1">
      <c r="A344" s="219" t="s">
        <v>481</v>
      </c>
      <c r="B344" s="219" t="s">
        <v>481</v>
      </c>
      <c r="C344" s="224">
        <v>10329</v>
      </c>
    </row>
    <row r="345" spans="1:3" ht="14.25" customHeight="1">
      <c r="A345" s="219" t="s">
        <v>482</v>
      </c>
      <c r="B345" s="219" t="s">
        <v>482</v>
      </c>
      <c r="C345" s="224">
        <v>10877</v>
      </c>
    </row>
    <row r="346" spans="1:3" ht="14.25" customHeight="1">
      <c r="A346" s="219" t="s">
        <v>483</v>
      </c>
      <c r="B346" s="219" t="s">
        <v>483</v>
      </c>
      <c r="C346" s="224">
        <v>12446</v>
      </c>
    </row>
    <row r="347" spans="1:3" ht="14.25" customHeight="1">
      <c r="A347" s="219" t="s">
        <v>484</v>
      </c>
      <c r="B347" s="219" t="s">
        <v>484</v>
      </c>
      <c r="C347" s="224">
        <v>12866</v>
      </c>
    </row>
    <row r="348" spans="1:3" ht="14.25" customHeight="1">
      <c r="A348" s="219" t="s">
        <v>485</v>
      </c>
      <c r="B348" s="219" t="s">
        <v>485</v>
      </c>
      <c r="C348" s="224">
        <v>14049</v>
      </c>
    </row>
    <row r="349" spans="1:3" ht="14.25" customHeight="1">
      <c r="A349" s="218" t="s">
        <v>231</v>
      </c>
      <c r="B349" s="218" t="s">
        <v>231</v>
      </c>
      <c r="C349" s="224">
        <v>15222</v>
      </c>
    </row>
    <row r="350" spans="1:3" ht="14.25" customHeight="1">
      <c r="A350" s="219" t="s">
        <v>232</v>
      </c>
      <c r="B350" s="219" t="s">
        <v>232</v>
      </c>
      <c r="C350" s="224">
        <v>16166</v>
      </c>
    </row>
    <row r="351" spans="1:3" ht="14.25" customHeight="1">
      <c r="A351" s="219" t="s">
        <v>608</v>
      </c>
      <c r="B351" s="219" t="s">
        <v>608</v>
      </c>
      <c r="C351" s="224">
        <v>15964</v>
      </c>
    </row>
    <row r="352" spans="1:3" ht="14.25" customHeight="1">
      <c r="A352" s="219" t="s">
        <v>609</v>
      </c>
      <c r="B352" s="219" t="s">
        <v>609</v>
      </c>
      <c r="C352" s="224">
        <v>16712</v>
      </c>
    </row>
    <row r="353" spans="1:3" ht="14.25" customHeight="1">
      <c r="A353" s="219" t="s">
        <v>610</v>
      </c>
      <c r="B353" s="219" t="s">
        <v>610</v>
      </c>
      <c r="C353" s="224">
        <v>17827</v>
      </c>
    </row>
    <row r="354" spans="1:3" ht="14.25" customHeight="1">
      <c r="A354" s="219" t="s">
        <v>233</v>
      </c>
      <c r="B354" s="219" t="s">
        <v>233</v>
      </c>
      <c r="C354" s="224">
        <v>21688</v>
      </c>
    </row>
    <row r="355" spans="1:3" ht="14.25" customHeight="1">
      <c r="A355" s="219" t="s">
        <v>614</v>
      </c>
      <c r="B355" s="219" t="s">
        <v>614</v>
      </c>
      <c r="C355" s="224">
        <v>10542</v>
      </c>
    </row>
    <row r="356" spans="1:3" ht="14.25" customHeight="1">
      <c r="A356" s="218" t="s">
        <v>615</v>
      </c>
      <c r="B356" s="218" t="s">
        <v>615</v>
      </c>
      <c r="C356" s="224">
        <v>11870</v>
      </c>
    </row>
    <row r="357" spans="1:3" ht="14.25" customHeight="1">
      <c r="A357" s="218" t="s">
        <v>616</v>
      </c>
      <c r="B357" s="218" t="s">
        <v>616</v>
      </c>
      <c r="C357" s="224">
        <v>12498</v>
      </c>
    </row>
    <row r="358" spans="1:3" ht="14.25" customHeight="1">
      <c r="A358" s="218" t="s">
        <v>617</v>
      </c>
      <c r="B358" s="218" t="s">
        <v>617</v>
      </c>
      <c r="C358" s="224">
        <v>14828</v>
      </c>
    </row>
    <row r="359" spans="1:3" ht="14.25" customHeight="1">
      <c r="A359" s="218" t="s">
        <v>618</v>
      </c>
      <c r="B359" s="218" t="s">
        <v>618</v>
      </c>
      <c r="C359" s="224">
        <v>15196</v>
      </c>
    </row>
    <row r="360" spans="1:3" ht="14.25" customHeight="1">
      <c r="A360" s="219" t="s">
        <v>248</v>
      </c>
      <c r="B360" s="219" t="s">
        <v>248</v>
      </c>
      <c r="C360" s="224">
        <v>594</v>
      </c>
    </row>
    <row r="361" spans="1:3" ht="14.25" customHeight="1">
      <c r="A361" s="218" t="s">
        <v>628</v>
      </c>
      <c r="B361" s="218" t="s">
        <v>628</v>
      </c>
      <c r="C361" s="224">
        <v>551</v>
      </c>
    </row>
    <row r="362" spans="1:3" ht="14.25" customHeight="1">
      <c r="A362" s="219" t="s">
        <v>249</v>
      </c>
      <c r="B362" s="219" t="s">
        <v>249</v>
      </c>
      <c r="C362" s="224">
        <v>608</v>
      </c>
    </row>
    <row r="363" spans="1:3" ht="14.25" customHeight="1">
      <c r="A363" s="218" t="s">
        <v>629</v>
      </c>
      <c r="B363" s="218" t="s">
        <v>629</v>
      </c>
      <c r="C363" s="224">
        <v>573</v>
      </c>
    </row>
    <row r="364" spans="1:3" ht="14.25" customHeight="1">
      <c r="A364" s="219" t="s">
        <v>250</v>
      </c>
      <c r="B364" s="219" t="s">
        <v>250</v>
      </c>
      <c r="C364" s="224">
        <v>651</v>
      </c>
    </row>
    <row r="365" spans="1:3" ht="14.25" customHeight="1">
      <c r="A365" s="218" t="s">
        <v>630</v>
      </c>
      <c r="B365" s="218" t="s">
        <v>630</v>
      </c>
      <c r="C365" s="224">
        <v>618</v>
      </c>
    </row>
    <row r="366" spans="1:3" ht="14.25" customHeight="1">
      <c r="A366" s="219" t="s">
        <v>251</v>
      </c>
      <c r="B366" s="219" t="s">
        <v>251</v>
      </c>
      <c r="C366" s="224">
        <v>759</v>
      </c>
    </row>
    <row r="367" spans="1:3" ht="14.25" customHeight="1">
      <c r="A367" s="218" t="s">
        <v>631</v>
      </c>
      <c r="B367" s="218" t="s">
        <v>631</v>
      </c>
      <c r="C367" s="224">
        <v>725</v>
      </c>
    </row>
    <row r="368" spans="1:3" ht="14.25" customHeight="1">
      <c r="A368" s="219" t="s">
        <v>252</v>
      </c>
      <c r="B368" s="219" t="s">
        <v>252</v>
      </c>
      <c r="C368" s="224">
        <v>771</v>
      </c>
    </row>
    <row r="369" spans="1:3" ht="14.25" customHeight="1">
      <c r="A369" s="218" t="s">
        <v>632</v>
      </c>
      <c r="B369" s="218" t="s">
        <v>632</v>
      </c>
      <c r="C369" s="224">
        <v>762</v>
      </c>
    </row>
    <row r="370" spans="1:3" ht="14.25" customHeight="1">
      <c r="A370" s="218" t="s">
        <v>253</v>
      </c>
      <c r="B370" s="218" t="s">
        <v>253</v>
      </c>
      <c r="C370" s="224">
        <v>773</v>
      </c>
    </row>
    <row r="371" spans="1:3" ht="14.25" customHeight="1">
      <c r="A371" s="218" t="s">
        <v>633</v>
      </c>
      <c r="B371" s="218" t="s">
        <v>633</v>
      </c>
      <c r="C371" s="224">
        <v>769</v>
      </c>
    </row>
    <row r="372" spans="1:3" ht="14.25" customHeight="1">
      <c r="A372" s="219" t="s">
        <v>309</v>
      </c>
      <c r="B372" s="219" t="s">
        <v>309</v>
      </c>
      <c r="C372" s="224">
        <v>1444</v>
      </c>
    </row>
    <row r="373" spans="1:3" ht="14.25" customHeight="1">
      <c r="A373" s="218" t="s">
        <v>310</v>
      </c>
      <c r="B373" s="218" t="s">
        <v>310</v>
      </c>
      <c r="C373" s="224">
        <v>1567</v>
      </c>
    </row>
    <row r="374" spans="1:3" ht="14.25" customHeight="1">
      <c r="A374" s="218" t="s">
        <v>627</v>
      </c>
      <c r="B374" s="218" t="s">
        <v>627</v>
      </c>
      <c r="C374" s="224">
        <v>1897</v>
      </c>
    </row>
    <row r="375" spans="1:3" ht="14.25" customHeight="1">
      <c r="A375" s="219" t="s">
        <v>303</v>
      </c>
      <c r="B375" s="219" t="s">
        <v>303</v>
      </c>
      <c r="C375" s="224">
        <v>1021</v>
      </c>
    </row>
    <row r="376" spans="1:3" ht="14.25" customHeight="1">
      <c r="A376" s="218" t="s">
        <v>304</v>
      </c>
      <c r="B376" s="218" t="s">
        <v>304</v>
      </c>
      <c r="C376" s="224">
        <v>1047</v>
      </c>
    </row>
    <row r="377" spans="1:3" ht="14.25" customHeight="1">
      <c r="A377" s="219" t="s">
        <v>305</v>
      </c>
      <c r="B377" s="219" t="s">
        <v>305</v>
      </c>
      <c r="C377" s="224">
        <v>1070</v>
      </c>
    </row>
    <row r="378" spans="1:3" ht="14.25" customHeight="1">
      <c r="A378" s="219" t="s">
        <v>306</v>
      </c>
      <c r="B378" s="219" t="s">
        <v>306</v>
      </c>
      <c r="C378" s="224">
        <v>1136</v>
      </c>
    </row>
    <row r="379" spans="1:3" ht="14.25" customHeight="1">
      <c r="A379" s="218" t="s">
        <v>307</v>
      </c>
      <c r="B379" s="218" t="s">
        <v>307</v>
      </c>
      <c r="C379" s="224">
        <v>1193</v>
      </c>
    </row>
    <row r="380" spans="1:3" ht="14.25" customHeight="1">
      <c r="A380" s="219" t="s">
        <v>308</v>
      </c>
      <c r="B380" s="219" t="s">
        <v>308</v>
      </c>
      <c r="C380" s="224">
        <v>1254</v>
      </c>
    </row>
    <row r="381" spans="1:3" ht="14.25" customHeight="1">
      <c r="A381" s="219" t="s">
        <v>541</v>
      </c>
      <c r="B381" s="219" t="s">
        <v>541</v>
      </c>
      <c r="C381" s="224">
        <v>22</v>
      </c>
    </row>
    <row r="382" spans="1:3" ht="14.25" customHeight="1">
      <c r="A382" s="219" t="s">
        <v>334</v>
      </c>
      <c r="B382" s="219" t="s">
        <v>334</v>
      </c>
      <c r="C382" s="224">
        <v>21</v>
      </c>
    </row>
    <row r="383" spans="1:3" ht="14.25" customHeight="1">
      <c r="A383" s="223" t="s">
        <v>335</v>
      </c>
      <c r="B383" s="223" t="s">
        <v>335</v>
      </c>
      <c r="C383" s="224">
        <v>22</v>
      </c>
    </row>
    <row r="384" spans="1:3" ht="14.25" customHeight="1">
      <c r="A384" s="223" t="s">
        <v>542</v>
      </c>
      <c r="B384" s="223" t="s">
        <v>542</v>
      </c>
      <c r="C384" s="224">
        <v>42</v>
      </c>
    </row>
    <row r="385" spans="1:3" ht="14.25" customHeight="1">
      <c r="A385" s="219" t="s">
        <v>331</v>
      </c>
      <c r="B385" s="219" t="s">
        <v>331</v>
      </c>
      <c r="C385" s="224">
        <v>36</v>
      </c>
    </row>
    <row r="386" spans="1:3" ht="14.25" customHeight="1">
      <c r="A386" s="219" t="s">
        <v>332</v>
      </c>
      <c r="B386" s="219" t="s">
        <v>332</v>
      </c>
      <c r="C386" s="224">
        <v>39</v>
      </c>
    </row>
    <row r="387" spans="1:3" ht="14.25" customHeight="1">
      <c r="A387" s="219" t="s">
        <v>330</v>
      </c>
      <c r="B387" s="219" t="s">
        <v>330</v>
      </c>
      <c r="C387" s="224">
        <v>42</v>
      </c>
    </row>
    <row r="388" spans="1:3" ht="14.25" customHeight="1">
      <c r="A388" s="219" t="s">
        <v>333</v>
      </c>
      <c r="B388" s="219" t="s">
        <v>333</v>
      </c>
      <c r="C388" s="224">
        <v>28</v>
      </c>
    </row>
    <row r="389" spans="1:3" ht="14.25" customHeight="1">
      <c r="A389" s="218" t="s">
        <v>416</v>
      </c>
      <c r="B389" s="218" t="s">
        <v>416</v>
      </c>
      <c r="C389" s="224">
        <v>3708</v>
      </c>
    </row>
    <row r="390" spans="1:3" ht="14.25" customHeight="1">
      <c r="A390" s="218" t="s">
        <v>417</v>
      </c>
      <c r="B390" s="218" t="s">
        <v>417</v>
      </c>
      <c r="C390" s="224">
        <v>4107</v>
      </c>
    </row>
    <row r="391" spans="1:3" ht="14.25" customHeight="1">
      <c r="A391" s="218" t="s">
        <v>414</v>
      </c>
      <c r="B391" s="218" t="s">
        <v>414</v>
      </c>
      <c r="C391" s="224">
        <v>3367</v>
      </c>
    </row>
    <row r="392" spans="1:3" ht="14.25" customHeight="1">
      <c r="A392" s="218" t="s">
        <v>415</v>
      </c>
      <c r="B392" s="218" t="s">
        <v>415</v>
      </c>
      <c r="C392" s="224">
        <v>3588</v>
      </c>
    </row>
    <row r="393" spans="1:3" ht="14.25" customHeight="1">
      <c r="A393" s="218" t="s">
        <v>663</v>
      </c>
      <c r="B393" s="218" t="s">
        <v>663</v>
      </c>
      <c r="C393" s="224">
        <v>3862</v>
      </c>
    </row>
    <row r="394" spans="1:3" ht="14.25" customHeight="1">
      <c r="A394" s="219" t="s">
        <v>354</v>
      </c>
      <c r="B394" s="219" t="s">
        <v>354</v>
      </c>
      <c r="C394" s="224">
        <v>553</v>
      </c>
    </row>
    <row r="395" spans="1:3" ht="14.25" customHeight="1">
      <c r="A395" s="219" t="s">
        <v>600</v>
      </c>
      <c r="B395" s="219" t="s">
        <v>600</v>
      </c>
      <c r="C395" s="224">
        <v>891</v>
      </c>
    </row>
    <row r="396" spans="1:3" ht="14.25" customHeight="1">
      <c r="A396" s="219" t="s">
        <v>598</v>
      </c>
      <c r="B396" s="219" t="s">
        <v>598</v>
      </c>
      <c r="C396" s="224">
        <v>798</v>
      </c>
    </row>
    <row r="397" spans="1:3" ht="14.25" customHeight="1">
      <c r="A397" s="219" t="s">
        <v>599</v>
      </c>
      <c r="B397" s="219" t="s">
        <v>599</v>
      </c>
      <c r="C397" s="224">
        <v>808</v>
      </c>
    </row>
    <row r="398" spans="1:3" ht="14.25" customHeight="1">
      <c r="A398" s="220" t="s">
        <v>200</v>
      </c>
      <c r="B398" s="220" t="s">
        <v>200</v>
      </c>
      <c r="C398" s="224">
        <v>260</v>
      </c>
    </row>
    <row r="399" spans="1:3" ht="14.25" customHeight="1">
      <c r="A399" s="218" t="s">
        <v>142</v>
      </c>
      <c r="B399" s="218" t="s">
        <v>142</v>
      </c>
      <c r="C399" s="224">
        <v>211</v>
      </c>
    </row>
    <row r="400" spans="1:3" ht="14.25" customHeight="1">
      <c r="A400" s="220" t="s">
        <v>254</v>
      </c>
      <c r="B400" s="220" t="s">
        <v>254</v>
      </c>
      <c r="C400" s="224">
        <v>187</v>
      </c>
    </row>
    <row r="401" spans="1:3" ht="14.25" customHeight="1">
      <c r="A401" s="219" t="s">
        <v>372</v>
      </c>
      <c r="B401" s="219" t="s">
        <v>372</v>
      </c>
      <c r="C401" s="224">
        <v>1070</v>
      </c>
    </row>
    <row r="402" spans="1:3" ht="14.25" customHeight="1">
      <c r="A402" s="219" t="s">
        <v>543</v>
      </c>
      <c r="B402" s="219" t="s">
        <v>543</v>
      </c>
      <c r="C402" s="224">
        <v>313</v>
      </c>
    </row>
    <row r="403" spans="1:3" ht="14.25" customHeight="1"/>
    <row r="404" spans="1:3" ht="14.25" customHeight="1"/>
    <row r="405" spans="1:3" ht="14.25" customHeight="1"/>
    <row r="406" spans="1:3" ht="14.25" customHeight="1"/>
    <row r="407" spans="1:3" ht="14.25" customHeight="1"/>
    <row r="408" spans="1:3" ht="14.25" customHeight="1"/>
    <row r="409" spans="1:3" ht="14.25" customHeight="1"/>
    <row r="410" spans="1:3" ht="14.25" customHeight="1"/>
    <row r="411" spans="1:3" ht="14.25" customHeight="1"/>
    <row r="412" spans="1:3" ht="14.25" customHeight="1"/>
    <row r="413" spans="1:3" ht="14.25" customHeight="1"/>
    <row r="414" spans="1:3" ht="14.25" customHeight="1"/>
    <row r="415" spans="1:3" ht="14.25" customHeight="1"/>
    <row r="416" spans="1:3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</sheetData>
  <sheetProtection password="CC0B" sheet="1" objects="1" scenarios="1" sort="0" autoFilter="0"/>
  <autoFilter ref="A1:F290"/>
  <sortState ref="A2:C290">
    <sortCondition ref="B2"/>
  </sortState>
  <dataConsolidate/>
  <customSheetViews>
    <customSheetView guid="{3A092BD9-6659-4452-96E0-C67775D68B1A}" showAutoFilter="1" showRuler="0">
      <selection activeCell="D11" sqref="D11"/>
      <pageMargins left="0.75" right="0.75" top="1" bottom="1" header="0.5" footer="0.5"/>
      <headerFooter alignWithMargins="0"/>
      <autoFilter ref="B1:D1"/>
    </customSheetView>
  </customSheetView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8"/>
  <sheetViews>
    <sheetView view="pageBreakPreview" zoomScale="85" zoomScaleSheetLayoutView="85" workbookViewId="0">
      <selection activeCell="J27" sqref="J27"/>
    </sheetView>
  </sheetViews>
  <sheetFormatPr defaultRowHeight="12.75"/>
  <cols>
    <col min="1" max="2" width="9.140625" style="1"/>
    <col min="3" max="3" width="9.28515625" style="1" bestFit="1" customWidth="1"/>
    <col min="4" max="4" width="4.5703125" style="1" customWidth="1"/>
    <col min="5" max="5" width="6.85546875" style="1" customWidth="1"/>
    <col min="6" max="6" width="13" style="1" bestFit="1" customWidth="1"/>
    <col min="7" max="7" width="8.28515625" style="1" customWidth="1"/>
    <col min="8" max="10" width="9.140625" style="1"/>
    <col min="11" max="11" width="4.5703125" style="172" customWidth="1"/>
    <col min="12" max="17" width="9.140625" style="172"/>
    <col min="18" max="18" width="4.5703125" style="172" customWidth="1"/>
    <col min="19" max="26" width="9.140625" style="172"/>
    <col min="27" max="16384" width="9.140625" style="1"/>
  </cols>
  <sheetData>
    <row r="1" spans="1:18" s="1" customForma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18" s="1" customForma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s="1" customFormat="1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1:18" s="1" customForma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</row>
    <row r="5" spans="1:18" s="1" customFormat="1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</row>
    <row r="6" spans="1:18" s="1" customFormat="1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</row>
    <row r="7" spans="1:18" s="1" customFormat="1" ht="19.5">
      <c r="A7" s="503" t="s">
        <v>83</v>
      </c>
      <c r="B7" s="504"/>
      <c r="C7" s="504"/>
      <c r="D7" s="504"/>
      <c r="E7" s="504"/>
      <c r="F7" s="504"/>
      <c r="G7" s="504"/>
      <c r="H7" s="504"/>
      <c r="I7" s="504"/>
      <c r="J7" s="504"/>
      <c r="K7" s="172"/>
      <c r="L7" s="172"/>
      <c r="M7" s="172"/>
      <c r="N7" s="172"/>
      <c r="O7" s="172"/>
      <c r="P7" s="172"/>
      <c r="Q7" s="172"/>
      <c r="R7" s="172"/>
    </row>
    <row r="8" spans="1:18" s="1" customFormat="1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</row>
    <row r="9" spans="1:18" s="1" customFormat="1" ht="13.5" thickBot="1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</row>
    <row r="10" spans="1:18" s="1" customFormat="1" ht="12.75" customHeight="1" thickTop="1">
      <c r="A10" s="505" t="s">
        <v>84</v>
      </c>
      <c r="B10" s="506"/>
      <c r="C10" s="506"/>
      <c r="D10" s="506"/>
      <c r="E10" s="506"/>
      <c r="F10" s="506"/>
      <c r="G10" s="506"/>
      <c r="H10" s="506"/>
      <c r="I10" s="506"/>
      <c r="J10" s="506"/>
      <c r="K10" s="172"/>
      <c r="L10" s="507" t="s">
        <v>62</v>
      </c>
      <c r="M10" s="508"/>
      <c r="N10" s="508"/>
      <c r="O10" s="508"/>
      <c r="P10" s="508"/>
      <c r="Q10" s="509"/>
      <c r="R10" s="172"/>
    </row>
    <row r="11" spans="1:18" s="1" customFormat="1">
      <c r="A11" s="505"/>
      <c r="B11" s="506"/>
      <c r="C11" s="506"/>
      <c r="D11" s="506"/>
      <c r="E11" s="506"/>
      <c r="F11" s="506"/>
      <c r="G11" s="506"/>
      <c r="H11" s="506"/>
      <c r="I11" s="506"/>
      <c r="J11" s="506"/>
      <c r="K11" s="172"/>
      <c r="L11" s="497" t="s">
        <v>70</v>
      </c>
      <c r="M11" s="498"/>
      <c r="N11" s="498"/>
      <c r="O11" s="498"/>
      <c r="P11" s="498"/>
      <c r="Q11" s="499"/>
      <c r="R11" s="172"/>
    </row>
    <row r="12" spans="1:18" s="1" customFormat="1" ht="16.5" customHeight="1">
      <c r="A12" s="505"/>
      <c r="B12" s="506"/>
      <c r="C12" s="506"/>
      <c r="D12" s="506"/>
      <c r="E12" s="506"/>
      <c r="F12" s="506"/>
      <c r="G12" s="506"/>
      <c r="H12" s="506"/>
      <c r="I12" s="506"/>
      <c r="J12" s="506"/>
      <c r="K12" s="172"/>
      <c r="L12" s="494" t="s">
        <v>67</v>
      </c>
      <c r="M12" s="495"/>
      <c r="N12" s="495"/>
      <c r="O12" s="495"/>
      <c r="P12" s="495"/>
      <c r="Q12" s="496"/>
      <c r="R12" s="172"/>
    </row>
    <row r="13" spans="1:18" s="1" customFormat="1">
      <c r="A13" s="505"/>
      <c r="B13" s="506"/>
      <c r="C13" s="506"/>
      <c r="D13" s="506"/>
      <c r="E13" s="506"/>
      <c r="F13" s="506"/>
      <c r="G13" s="506"/>
      <c r="H13" s="506"/>
      <c r="I13" s="506"/>
      <c r="J13" s="506"/>
      <c r="K13" s="172"/>
      <c r="L13" s="494" t="s">
        <v>68</v>
      </c>
      <c r="M13" s="495"/>
      <c r="N13" s="495"/>
      <c r="O13" s="495"/>
      <c r="P13" s="495"/>
      <c r="Q13" s="496"/>
      <c r="R13" s="172"/>
    </row>
    <row r="14" spans="1:18" s="1" customFormat="1">
      <c r="A14" s="505"/>
      <c r="B14" s="506"/>
      <c r="C14" s="506"/>
      <c r="D14" s="506"/>
      <c r="E14" s="506"/>
      <c r="F14" s="506"/>
      <c r="G14" s="506"/>
      <c r="H14" s="506"/>
      <c r="I14" s="506"/>
      <c r="J14" s="506"/>
      <c r="K14" s="172"/>
      <c r="L14" s="494" t="s">
        <v>80</v>
      </c>
      <c r="M14" s="495"/>
      <c r="N14" s="495"/>
      <c r="O14" s="495"/>
      <c r="P14" s="495"/>
      <c r="Q14" s="496"/>
      <c r="R14" s="172"/>
    </row>
    <row r="15" spans="1:18" s="1" customFormat="1">
      <c r="A15" s="505"/>
      <c r="B15" s="506"/>
      <c r="C15" s="506"/>
      <c r="D15" s="506"/>
      <c r="E15" s="506"/>
      <c r="F15" s="506"/>
      <c r="G15" s="506"/>
      <c r="H15" s="506"/>
      <c r="I15" s="506"/>
      <c r="J15" s="506"/>
      <c r="K15" s="172"/>
      <c r="L15" s="494" t="s">
        <v>81</v>
      </c>
      <c r="M15" s="495"/>
      <c r="N15" s="495"/>
      <c r="O15" s="495"/>
      <c r="P15" s="495"/>
      <c r="Q15" s="496"/>
      <c r="R15" s="172"/>
    </row>
    <row r="16" spans="1:18" s="1" customFormat="1">
      <c r="A16" s="505"/>
      <c r="B16" s="506"/>
      <c r="C16" s="506"/>
      <c r="D16" s="506"/>
      <c r="E16" s="506"/>
      <c r="F16" s="506"/>
      <c r="G16" s="506"/>
      <c r="H16" s="506"/>
      <c r="I16" s="506"/>
      <c r="J16" s="506"/>
      <c r="K16" s="172"/>
      <c r="L16" s="494" t="s">
        <v>69</v>
      </c>
      <c r="M16" s="495"/>
      <c r="N16" s="495"/>
      <c r="O16" s="495"/>
      <c r="P16" s="495"/>
      <c r="Q16" s="496"/>
      <c r="R16" s="172"/>
    </row>
    <row r="17" spans="1:26">
      <c r="A17" s="172"/>
      <c r="B17" s="172"/>
      <c r="C17" s="172"/>
      <c r="D17" s="172"/>
      <c r="E17" s="172"/>
      <c r="F17" s="172"/>
      <c r="G17" s="172"/>
      <c r="H17" s="172"/>
      <c r="I17" s="172"/>
      <c r="J17" s="172"/>
      <c r="L17" s="494" t="s">
        <v>430</v>
      </c>
      <c r="M17" s="495"/>
      <c r="N17" s="495"/>
      <c r="O17" s="495"/>
      <c r="P17" s="495"/>
      <c r="Q17" s="496"/>
    </row>
    <row r="18" spans="1:26" ht="13.5" thickBot="1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L18" s="239" t="s">
        <v>432</v>
      </c>
      <c r="M18" s="240"/>
      <c r="N18" s="240"/>
      <c r="O18" s="240"/>
      <c r="P18" s="240"/>
      <c r="Q18" s="241"/>
    </row>
    <row r="19" spans="1:26" ht="13.5" thickTop="1">
      <c r="A19" s="172"/>
      <c r="B19" s="103"/>
      <c r="C19" s="104"/>
      <c r="D19" s="104"/>
      <c r="E19" s="104"/>
      <c r="F19" s="104"/>
      <c r="G19" s="104"/>
      <c r="H19" s="105"/>
      <c r="I19" s="172"/>
      <c r="J19" s="172"/>
      <c r="L19" s="239" t="s">
        <v>433</v>
      </c>
      <c r="M19" s="240"/>
      <c r="N19" s="240"/>
      <c r="O19" s="240"/>
      <c r="P19" s="240"/>
      <c r="Q19" s="241"/>
    </row>
    <row r="20" spans="1:26">
      <c r="A20" s="172"/>
      <c r="B20" s="106"/>
      <c r="C20" s="107"/>
      <c r="D20" s="107"/>
      <c r="E20" s="107"/>
      <c r="F20" s="107"/>
      <c r="G20" s="107"/>
      <c r="H20" s="108"/>
      <c r="I20" s="172"/>
      <c r="J20" s="172"/>
      <c r="L20" s="494" t="s">
        <v>434</v>
      </c>
      <c r="M20" s="495"/>
      <c r="N20" s="495"/>
      <c r="O20" s="495"/>
      <c r="P20" s="495"/>
      <c r="Q20" s="496"/>
    </row>
    <row r="21" spans="1:26">
      <c r="A21" s="172"/>
      <c r="B21" s="106"/>
      <c r="C21" s="107"/>
      <c r="D21" s="107"/>
      <c r="E21" s="107"/>
      <c r="F21" s="107"/>
      <c r="G21" s="107"/>
      <c r="H21" s="108"/>
      <c r="I21" s="172"/>
      <c r="J21" s="172"/>
      <c r="L21" s="494" t="s">
        <v>431</v>
      </c>
      <c r="M21" s="495"/>
      <c r="N21" s="495"/>
      <c r="O21" s="495"/>
      <c r="P21" s="495"/>
      <c r="Q21" s="496"/>
    </row>
    <row r="22" spans="1:26" customFormat="1" ht="13.5" thickBot="1">
      <c r="A22" s="142"/>
      <c r="B22" s="106"/>
      <c r="C22" s="107"/>
      <c r="D22" s="107"/>
      <c r="E22" s="107"/>
      <c r="F22" s="107"/>
      <c r="G22" s="107"/>
      <c r="H22" s="108"/>
      <c r="I22" s="142"/>
      <c r="J22" s="142"/>
      <c r="K22" s="172"/>
      <c r="L22" s="494" t="s">
        <v>82</v>
      </c>
      <c r="M22" s="495"/>
      <c r="N22" s="495"/>
      <c r="O22" s="495"/>
      <c r="P22" s="495"/>
      <c r="Q22" s="496"/>
      <c r="R22" s="142"/>
      <c r="S22" s="142"/>
      <c r="T22" s="142"/>
      <c r="U22" s="142"/>
      <c r="V22" s="142"/>
      <c r="W22" s="142"/>
      <c r="X22" s="142"/>
      <c r="Y22" s="142"/>
      <c r="Z22" s="142"/>
    </row>
    <row r="23" spans="1:26" customFormat="1" ht="22.5" customHeight="1" thickBot="1">
      <c r="A23" s="142"/>
      <c r="B23" s="106"/>
      <c r="C23" s="510" t="s">
        <v>41</v>
      </c>
      <c r="D23" s="511"/>
      <c r="E23" s="101">
        <v>25</v>
      </c>
      <c r="F23" s="6" t="s">
        <v>375</v>
      </c>
      <c r="G23" s="5">
        <v>2012</v>
      </c>
      <c r="H23" s="108"/>
      <c r="I23" s="142"/>
      <c r="J23" s="142"/>
      <c r="K23" s="172"/>
      <c r="L23" s="494"/>
      <c r="M23" s="495"/>
      <c r="N23" s="495"/>
      <c r="O23" s="495"/>
      <c r="P23" s="495"/>
      <c r="Q23" s="496"/>
      <c r="R23" s="142"/>
      <c r="S23" s="142"/>
      <c r="T23" s="142"/>
      <c r="U23" s="142"/>
      <c r="V23" s="142"/>
      <c r="W23" s="142"/>
      <c r="X23" s="142"/>
      <c r="Y23" s="142"/>
      <c r="Z23" s="142"/>
    </row>
    <row r="24" spans="1:26">
      <c r="A24" s="172"/>
      <c r="B24" s="106"/>
      <c r="C24" s="107"/>
      <c r="D24" s="107"/>
      <c r="E24" s="107"/>
      <c r="F24" s="107"/>
      <c r="G24" s="107"/>
      <c r="H24" s="108"/>
      <c r="I24" s="172"/>
      <c r="J24" s="172"/>
      <c r="L24" s="497"/>
      <c r="M24" s="498"/>
      <c r="N24" s="498"/>
      <c r="O24" s="498"/>
      <c r="P24" s="498"/>
      <c r="Q24" s="499"/>
    </row>
    <row r="25" spans="1:26" ht="13.5" thickBot="1">
      <c r="A25" s="172"/>
      <c r="B25" s="106"/>
      <c r="C25" s="107"/>
      <c r="D25" s="107"/>
      <c r="E25" s="107"/>
      <c r="F25" s="107"/>
      <c r="G25" s="107"/>
      <c r="H25" s="108"/>
      <c r="I25" s="172"/>
      <c r="J25" s="172"/>
      <c r="L25" s="497" t="s">
        <v>435</v>
      </c>
      <c r="M25" s="498"/>
      <c r="N25" s="498"/>
      <c r="O25" s="498"/>
      <c r="P25" s="498"/>
      <c r="Q25" s="499"/>
    </row>
    <row r="26" spans="1:26" ht="23.25" customHeight="1" thickBot="1">
      <c r="A26" s="172"/>
      <c r="B26" s="106"/>
      <c r="C26" s="110">
        <v>1</v>
      </c>
      <c r="D26" s="109" t="s">
        <v>0</v>
      </c>
      <c r="E26" s="111" t="s">
        <v>1</v>
      </c>
      <c r="F26" s="7">
        <v>1</v>
      </c>
      <c r="G26" s="112" t="s">
        <v>2</v>
      </c>
      <c r="H26" s="108"/>
      <c r="I26" s="172"/>
      <c r="J26" s="172"/>
      <c r="L26" s="494" t="s">
        <v>436</v>
      </c>
      <c r="M26" s="495"/>
      <c r="N26" s="495"/>
      <c r="O26" s="495"/>
      <c r="P26" s="495"/>
      <c r="Q26" s="496"/>
    </row>
    <row r="27" spans="1:26">
      <c r="A27" s="172"/>
      <c r="B27" s="106"/>
      <c r="C27" s="107"/>
      <c r="D27" s="107"/>
      <c r="E27" s="107"/>
      <c r="F27" s="107"/>
      <c r="G27" s="107"/>
      <c r="H27" s="108"/>
      <c r="I27" s="172"/>
      <c r="J27" s="172"/>
      <c r="L27" s="494" t="s">
        <v>441</v>
      </c>
      <c r="M27" s="495"/>
      <c r="N27" s="495"/>
      <c r="O27" s="495"/>
      <c r="P27" s="495"/>
      <c r="Q27" s="496"/>
    </row>
    <row r="28" spans="1:26">
      <c r="A28" s="172"/>
      <c r="B28" s="106"/>
      <c r="C28" s="107"/>
      <c r="D28" s="107"/>
      <c r="E28" s="107"/>
      <c r="F28" s="107"/>
      <c r="G28" s="107"/>
      <c r="H28" s="108"/>
      <c r="I28" s="172"/>
      <c r="J28" s="172"/>
      <c r="L28" s="494" t="s">
        <v>437</v>
      </c>
      <c r="M28" s="495"/>
      <c r="N28" s="495"/>
      <c r="O28" s="495"/>
      <c r="P28" s="495"/>
      <c r="Q28" s="496"/>
    </row>
    <row r="29" spans="1:26">
      <c r="A29" s="172"/>
      <c r="B29" s="106"/>
      <c r="C29" s="107"/>
      <c r="D29" s="107"/>
      <c r="E29" s="107"/>
      <c r="F29" s="107"/>
      <c r="G29" s="107"/>
      <c r="H29" s="108"/>
      <c r="I29" s="172"/>
      <c r="J29" s="172"/>
      <c r="L29" s="494" t="s">
        <v>438</v>
      </c>
      <c r="M29" s="495"/>
      <c r="N29" s="495"/>
      <c r="O29" s="495"/>
      <c r="P29" s="495"/>
      <c r="Q29" s="496"/>
    </row>
    <row r="30" spans="1:26" ht="13.5" thickBot="1">
      <c r="A30" s="172"/>
      <c r="B30" s="113"/>
      <c r="C30" s="114"/>
      <c r="D30" s="114"/>
      <c r="E30" s="114"/>
      <c r="F30" s="114"/>
      <c r="G30" s="114"/>
      <c r="H30" s="115"/>
      <c r="I30" s="172"/>
      <c r="J30" s="172"/>
      <c r="L30" s="494" t="s">
        <v>439</v>
      </c>
      <c r="M30" s="495"/>
      <c r="N30" s="495"/>
      <c r="O30" s="495"/>
      <c r="P30" s="495"/>
      <c r="Q30" s="496"/>
    </row>
    <row r="31" spans="1:26" ht="14.25" thickTop="1" thickBot="1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L31" s="189"/>
      <c r="M31" s="190"/>
      <c r="N31" s="190"/>
      <c r="O31" s="190"/>
      <c r="P31" s="190"/>
      <c r="Q31" s="191"/>
    </row>
    <row r="32" spans="1:26" ht="13.5" thickTop="1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P32" s="142"/>
      <c r="Q32" s="142"/>
    </row>
    <row r="33" spans="1:26">
      <c r="A33" s="172"/>
      <c r="B33" s="172"/>
      <c r="C33" s="172"/>
      <c r="D33" s="172"/>
      <c r="E33" s="172"/>
      <c r="F33" s="172"/>
      <c r="G33" s="172"/>
      <c r="H33" s="172"/>
      <c r="I33" s="172"/>
      <c r="J33" s="172"/>
    </row>
    <row r="34" spans="1:26">
      <c r="A34" s="172"/>
      <c r="B34" s="172"/>
      <c r="C34" s="172"/>
      <c r="D34" s="172"/>
      <c r="E34" s="172"/>
      <c r="F34" s="172"/>
      <c r="G34" s="172"/>
      <c r="H34" s="172"/>
      <c r="I34" s="172"/>
      <c r="J34" s="172"/>
    </row>
    <row r="35" spans="1:26">
      <c r="A35" s="172"/>
      <c r="B35" s="172"/>
      <c r="C35" s="172"/>
      <c r="D35" s="172"/>
      <c r="E35" s="172"/>
      <c r="F35" s="172"/>
      <c r="G35" s="172"/>
      <c r="H35" s="172"/>
      <c r="I35" s="172"/>
      <c r="J35" s="172"/>
    </row>
    <row r="36" spans="1:26" customFormat="1">
      <c r="A36" s="14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42"/>
      <c r="S36" s="142"/>
      <c r="T36" s="142"/>
      <c r="U36" s="142"/>
      <c r="V36" s="142"/>
      <c r="W36" s="142"/>
      <c r="X36" s="142"/>
      <c r="Y36" s="142"/>
      <c r="Z36" s="142"/>
    </row>
    <row r="37" spans="1:26">
      <c r="A37" s="172"/>
      <c r="B37" s="172"/>
      <c r="C37" s="172"/>
      <c r="D37" s="172"/>
      <c r="E37" s="172"/>
      <c r="F37" s="172"/>
      <c r="G37" s="172"/>
      <c r="H37" s="172"/>
      <c r="I37" s="172"/>
      <c r="J37" s="172"/>
    </row>
    <row r="38" spans="1:26">
      <c r="A38" s="172"/>
      <c r="B38" s="172"/>
      <c r="C38" s="172"/>
      <c r="D38" s="172"/>
      <c r="E38" s="172"/>
      <c r="F38" s="172"/>
      <c r="G38" s="172"/>
      <c r="H38" s="172"/>
      <c r="I38" s="172"/>
      <c r="J38" s="172"/>
    </row>
    <row r="39" spans="1:26">
      <c r="A39" s="172"/>
      <c r="B39" s="172"/>
      <c r="C39" s="172"/>
      <c r="D39" s="172"/>
      <c r="E39" s="172"/>
      <c r="F39" s="172"/>
      <c r="G39" s="172"/>
      <c r="H39" s="172"/>
      <c r="I39" s="172"/>
      <c r="J39" s="172"/>
    </row>
    <row r="40" spans="1:26">
      <c r="A40" s="172"/>
      <c r="B40" s="172"/>
      <c r="C40" s="172"/>
      <c r="D40" s="172"/>
      <c r="E40" s="172"/>
      <c r="F40" s="172"/>
      <c r="G40" s="172"/>
      <c r="H40" s="172"/>
      <c r="I40" s="172"/>
      <c r="J40" s="172"/>
    </row>
    <row r="41" spans="1:26">
      <c r="A41" s="172"/>
      <c r="B41" s="172"/>
      <c r="C41" s="172"/>
      <c r="D41" s="172"/>
      <c r="E41" s="172"/>
      <c r="F41" s="172"/>
      <c r="G41" s="172"/>
      <c r="H41" s="172"/>
      <c r="I41" s="172"/>
      <c r="J41" s="172"/>
    </row>
    <row r="42" spans="1:26">
      <c r="A42" s="172"/>
      <c r="B42" s="172"/>
      <c r="C42" s="172"/>
      <c r="D42" s="172"/>
      <c r="E42" s="172"/>
      <c r="F42" s="172"/>
      <c r="G42" s="172"/>
      <c r="H42" s="172"/>
      <c r="I42" s="172"/>
      <c r="J42" s="172"/>
    </row>
    <row r="43" spans="1:26">
      <c r="A43" s="172"/>
      <c r="B43" s="172"/>
      <c r="C43" s="172"/>
      <c r="D43" s="172"/>
      <c r="E43" s="172"/>
      <c r="F43" s="172"/>
      <c r="G43" s="172"/>
      <c r="H43" s="172"/>
      <c r="I43" s="172"/>
      <c r="J43" s="172"/>
    </row>
    <row r="44" spans="1:26">
      <c r="A44" s="172"/>
      <c r="B44" s="172"/>
      <c r="C44" s="172"/>
      <c r="D44" s="172"/>
      <c r="E44" s="172"/>
      <c r="F44" s="172"/>
      <c r="G44" s="172"/>
      <c r="H44" s="172"/>
      <c r="I44" s="172"/>
      <c r="J44" s="172"/>
    </row>
    <row r="45" spans="1:26">
      <c r="A45" s="172"/>
      <c r="B45" s="172"/>
      <c r="C45" s="172"/>
      <c r="D45" s="172"/>
      <c r="E45" s="172"/>
      <c r="F45" s="172"/>
      <c r="G45" s="172"/>
      <c r="H45" s="172"/>
      <c r="I45" s="172"/>
      <c r="J45" s="172"/>
    </row>
    <row r="46" spans="1:26">
      <c r="A46" s="172"/>
      <c r="B46" s="172"/>
      <c r="C46" s="172"/>
      <c r="D46" s="172"/>
      <c r="E46" s="172"/>
      <c r="F46" s="172"/>
      <c r="G46" s="172"/>
      <c r="H46" s="172"/>
      <c r="I46" s="172"/>
      <c r="J46" s="172"/>
    </row>
    <row r="47" spans="1:26">
      <c r="A47" s="172"/>
      <c r="B47" s="172"/>
      <c r="C47" s="172"/>
      <c r="D47" s="172"/>
      <c r="E47" s="172"/>
      <c r="F47" s="172"/>
      <c r="G47" s="172"/>
      <c r="H47" s="172"/>
      <c r="I47" s="172"/>
      <c r="J47" s="172"/>
    </row>
    <row r="48" spans="1:26">
      <c r="A48" s="172"/>
      <c r="B48" s="172"/>
      <c r="C48" s="172"/>
      <c r="D48" s="172"/>
      <c r="E48" s="172"/>
      <c r="F48" s="172"/>
      <c r="G48" s="172"/>
      <c r="H48" s="172"/>
      <c r="I48" s="172"/>
      <c r="J48" s="172"/>
    </row>
    <row r="49" spans="1:18" s="1" customFormat="1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R49" s="172"/>
    </row>
    <row r="50" spans="1:18" s="1" customFormat="1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R50" s="172"/>
    </row>
    <row r="51" spans="1:18" s="1" customFormat="1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R51" s="172"/>
    </row>
    <row r="52" spans="1:18" s="1" customFormat="1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R52" s="172"/>
    </row>
    <row r="53" spans="1:18" s="1" customFormat="1">
      <c r="A53" s="172"/>
      <c r="B53" s="172"/>
      <c r="C53" s="172"/>
      <c r="D53" s="172"/>
      <c r="E53" s="172"/>
      <c r="F53" s="172"/>
      <c r="G53" s="172"/>
      <c r="H53" s="172"/>
      <c r="I53" s="172"/>
      <c r="J53" s="172"/>
      <c r="R53" s="172"/>
    </row>
    <row r="54" spans="1:18" s="1" customFormat="1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R54" s="172"/>
    </row>
    <row r="55" spans="1:18" s="1" customFormat="1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R55" s="172"/>
    </row>
    <row r="56" spans="1:18" s="1" customFormat="1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R56" s="172"/>
    </row>
    <row r="57" spans="1:18" s="1" customFormat="1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R57" s="172"/>
    </row>
    <row r="58" spans="1:18" s="1" customFormat="1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R58" s="172"/>
    </row>
  </sheetData>
  <sheetProtection password="CC0B" sheet="1" objects="1" scenarios="1"/>
  <customSheetViews>
    <customSheetView guid="{3A092BD9-6659-4452-96E0-C67775D68B1A}" showRuler="0">
      <selection activeCell="I22" sqref="I22"/>
      <pageMargins left="0.75" right="0.75" top="1" bottom="1" header="0.5" footer="0.5"/>
      <headerFooter alignWithMargins="0"/>
    </customSheetView>
  </customSheetViews>
  <mergeCells count="22">
    <mergeCell ref="L11:Q11"/>
    <mergeCell ref="L10:Q10"/>
    <mergeCell ref="C23:D23"/>
    <mergeCell ref="A7:J7"/>
    <mergeCell ref="A10:J16"/>
    <mergeCell ref="L12:Q12"/>
    <mergeCell ref="L13:Q13"/>
    <mergeCell ref="L14:Q14"/>
    <mergeCell ref="L15:Q15"/>
    <mergeCell ref="L16:Q16"/>
    <mergeCell ref="L17:Q17"/>
    <mergeCell ref="L20:Q20"/>
    <mergeCell ref="L21:Q21"/>
    <mergeCell ref="L29:Q29"/>
    <mergeCell ref="L30:Q30"/>
    <mergeCell ref="L22:Q22"/>
    <mergeCell ref="L23:Q23"/>
    <mergeCell ref="L24:Q24"/>
    <mergeCell ref="L25:Q25"/>
    <mergeCell ref="L26:Q26"/>
    <mergeCell ref="L27:Q27"/>
    <mergeCell ref="L28:Q28"/>
  </mergeCells>
  <phoneticPr fontId="4" type="noConversion"/>
  <hyperlinks>
    <hyperlink ref="L12" location="'Настенный тип'!A8" display="1. Кондиционеры настенного типа"/>
    <hyperlink ref="L13" location="'Канальный тип'!A8" display="2. Кондиционеры канального типа"/>
    <hyperlink ref="L16" location="'Кассетный тип'!A8" display="3. Кондиционеры кассетного типа"/>
    <hyperlink ref="L17" location="'Универсальный тип'!A8" display="5. Кондиционеры универсального типа"/>
    <hyperlink ref="L21" location="Шкафной!A8" display="9. Шкафной кондиционер"/>
    <hyperlink ref="L22" location="Доп_обор_Split!A8" display="10. Дополнительное оборудование для Сплит-систем"/>
    <hyperlink ref="L26" location="'DX PRO Наружные'!A8" display="12. Система DX PRO II. Наружные блоки"/>
    <hyperlink ref="L27" location="'DX PRO Внутренние'!A8" display="13. Система СуперМульти и DX PRO II. Внутренние блоки"/>
    <hyperlink ref="L28" location="'Доп_обор_DX PRO'!A8" display="14. Дополнительное оборудование для системы DX PRO II"/>
    <hyperlink ref="L14" location="'Канальный тип'!A20" display="2.2. Спедненапорные"/>
    <hyperlink ref="L15" location="'Канальный тип'!A41" display="2.3. Высоконапорные"/>
    <hyperlink ref="L14:Q14" location="'Канальный тип'!A20" display="2.1. Спедненапорные"/>
    <hyperlink ref="L15:Q15" location="'Канальный тип'!A41" display="2.2. Высоконапорные"/>
    <hyperlink ref="L26:Q26" location="'MIV Наружные'!A1" display="11. Система MIV V4+. Наружные блоки"/>
    <hyperlink ref="L27:Q27" location="'MIV Внутренние'!A1" display="12. Система MIV V4+. Внутренние блоки"/>
    <hyperlink ref="L28:Q28" location="'Вент установки'!A1" display="13. Вентиляционные установки"/>
    <hyperlink ref="L22:Q22" location="Доп_обор_Split!A8" display="9. Дополнительное оборудование для Сплит-систем"/>
    <hyperlink ref="L21:Q21" location="'Компр-конд. блоки'!A8" display="8. Компрессорно-конденсаторные блоки"/>
    <hyperlink ref="L17:Q17" location="'Напольно-потолочный тип'!A1" display="4. Кондиционеры напольно-потолочного типа"/>
    <hyperlink ref="L18" location="Шкафной!A1" display="5. Мультисистемы"/>
    <hyperlink ref="L19" location="Доп_обор_Split!A8" display="6. Крышный кондиционер"/>
    <hyperlink ref="L20" location="'DX PRO Наружные'!A8" display="12. Система DX PRO II. Наружные блоки"/>
    <hyperlink ref="L20:Q20" location="'Интерактивный прайс-лист'!A1" display="7. Шкафной кондиционер"/>
    <hyperlink ref="L29" location="'Доп_обор_DX PRO'!A8" display="14. Дополнительное оборудование для системы DX PRO II"/>
    <hyperlink ref="L29:Q29" location="'Доп_обор_MIV V4+'!A1" display="14. Дополнительное оборудование для систем MIV V4+"/>
    <hyperlink ref="L30:Q30" location="'M-Thermal'!A5" display="15. M-Thermal"/>
  </hyperlinks>
  <pageMargins left="0.75" right="0.75" top="1" bottom="1" header="0.5" footer="0.5"/>
  <pageSetup paperSize="9" scale="7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B47"/>
  <sheetViews>
    <sheetView view="pageBreakPreview" zoomScaleNormal="7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2.75"/>
  <cols>
    <col min="1" max="1" width="23.85546875" style="8" customWidth="1"/>
    <col min="2" max="2" width="32" style="8" bestFit="1" customWidth="1"/>
    <col min="3" max="3" width="5.140625" style="8" bestFit="1" customWidth="1"/>
    <col min="4" max="9" width="18" style="8" bestFit="1" customWidth="1"/>
    <col min="10" max="10" width="15.28515625" style="141" customWidth="1"/>
    <col min="11" max="16384" width="9.140625" style="8"/>
  </cols>
  <sheetData>
    <row r="1" spans="1:106">
      <c r="A1" s="517" t="s">
        <v>43</v>
      </c>
      <c r="B1" s="517"/>
      <c r="C1" s="517"/>
      <c r="D1" s="520" t="s">
        <v>42</v>
      </c>
      <c r="E1" s="521"/>
      <c r="F1" s="521"/>
      <c r="G1" s="521"/>
      <c r="H1" s="521"/>
      <c r="I1" s="522"/>
    </row>
    <row r="2" spans="1:106" ht="12.75" customHeight="1">
      <c r="A2" s="517"/>
      <c r="B2" s="517"/>
      <c r="C2" s="517"/>
      <c r="D2" s="523" t="s">
        <v>85</v>
      </c>
      <c r="E2" s="525" t="s">
        <v>86</v>
      </c>
      <c r="F2" s="527">
        <v>12</v>
      </c>
      <c r="G2" s="527">
        <v>18</v>
      </c>
      <c r="H2" s="527">
        <v>21</v>
      </c>
      <c r="I2" s="529">
        <v>24</v>
      </c>
    </row>
    <row r="3" spans="1:106" ht="13.5" customHeight="1" thickBot="1">
      <c r="A3" s="518"/>
      <c r="B3" s="518"/>
      <c r="C3" s="518"/>
      <c r="D3" s="524"/>
      <c r="E3" s="526"/>
      <c r="F3" s="528"/>
      <c r="G3" s="528"/>
      <c r="H3" s="528"/>
      <c r="I3" s="530"/>
    </row>
    <row r="4" spans="1:106" s="9" customFormat="1" ht="9" customHeight="1" thickBot="1">
      <c r="A4" s="519"/>
      <c r="B4" s="519"/>
      <c r="C4" s="519"/>
      <c r="D4" s="345"/>
      <c r="E4" s="345"/>
      <c r="F4" s="345"/>
      <c r="G4" s="345"/>
      <c r="H4" s="345"/>
      <c r="I4" s="345"/>
      <c r="J4" s="142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</row>
    <row r="5" spans="1:106">
      <c r="A5" s="141"/>
      <c r="B5" s="141"/>
      <c r="C5" s="141"/>
      <c r="D5" s="141"/>
      <c r="E5" s="141"/>
      <c r="F5" s="141"/>
      <c r="G5" s="141"/>
      <c r="H5" s="141"/>
      <c r="I5" s="141"/>
      <c r="J5" s="142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</row>
    <row r="6" spans="1:106" ht="15" thickBot="1">
      <c r="A6" s="355" t="s">
        <v>442</v>
      </c>
      <c r="B6" s="141"/>
      <c r="C6" s="141"/>
      <c r="D6" s="141"/>
      <c r="E6" s="141"/>
      <c r="F6" s="141"/>
      <c r="G6" s="141"/>
      <c r="H6" s="141"/>
      <c r="I6" s="141"/>
      <c r="J6" s="142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>
      <c r="A7" s="255" t="s">
        <v>19</v>
      </c>
      <c r="B7" s="270" t="s">
        <v>57</v>
      </c>
      <c r="C7" s="256"/>
      <c r="D7" s="271" t="s">
        <v>566</v>
      </c>
      <c r="E7" s="275" t="s">
        <v>90</v>
      </c>
      <c r="F7" s="275" t="s">
        <v>92</v>
      </c>
      <c r="G7" s="275" t="s">
        <v>94</v>
      </c>
      <c r="H7" s="275"/>
      <c r="I7" s="276" t="s">
        <v>96</v>
      </c>
      <c r="J7" s="142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</row>
    <row r="8" spans="1:106" ht="13.5" thickBot="1">
      <c r="A8" s="272" t="s">
        <v>20</v>
      </c>
      <c r="B8" s="277"/>
      <c r="C8" s="273"/>
      <c r="D8" s="274" t="s">
        <v>567</v>
      </c>
      <c r="E8" s="278" t="s">
        <v>91</v>
      </c>
      <c r="F8" s="278" t="s">
        <v>93</v>
      </c>
      <c r="G8" s="278" t="s">
        <v>95</v>
      </c>
      <c r="H8" s="278"/>
      <c r="I8" s="269" t="s">
        <v>97</v>
      </c>
      <c r="J8" s="142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</row>
    <row r="9" spans="1:106">
      <c r="A9" s="531" t="s">
        <v>4</v>
      </c>
      <c r="B9" s="11" t="s">
        <v>6</v>
      </c>
      <c r="C9" s="515" t="s">
        <v>5</v>
      </c>
      <c r="D9" s="18">
        <v>2.0499999999999998</v>
      </c>
      <c r="E9" s="19">
        <v>2.64</v>
      </c>
      <c r="F9" s="19">
        <v>3.52</v>
      </c>
      <c r="G9" s="19">
        <v>5.28</v>
      </c>
      <c r="H9" s="51"/>
      <c r="I9" s="125">
        <v>7.03</v>
      </c>
      <c r="J9" s="142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</row>
    <row r="10" spans="1:106" ht="13.5" thickBot="1">
      <c r="A10" s="532"/>
      <c r="B10" s="14" t="s">
        <v>7</v>
      </c>
      <c r="C10" s="516"/>
      <c r="D10" s="21">
        <v>2.2000000000000002</v>
      </c>
      <c r="E10" s="340">
        <v>2.78</v>
      </c>
      <c r="F10" s="340">
        <v>3.66</v>
      </c>
      <c r="G10" s="340">
        <v>5.42</v>
      </c>
      <c r="H10" s="340"/>
      <c r="I10" s="116">
        <v>7.33</v>
      </c>
      <c r="J10" s="142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</row>
    <row r="11" spans="1:106" hidden="1">
      <c r="A11" s="533" t="s">
        <v>456</v>
      </c>
      <c r="B11" s="534"/>
      <c r="C11" s="359" t="s">
        <v>0</v>
      </c>
      <c r="D11" s="364" t="e">
        <f>'Интерактивный прайс-лист'!$F$26*(VLOOKUP(D7,'для поиска'!$B$1:$C$1000,2,0))</f>
        <v>#N/A</v>
      </c>
      <c r="E11" s="362">
        <f>'Интерактивный прайс-лист'!$F$26*(VLOOKUP(E7,'для поиска'!$B$1:$C$1000,2,0))</f>
        <v>0</v>
      </c>
      <c r="F11" s="362">
        <f>'Интерактивный прайс-лист'!$F$26*(VLOOKUP(F7,'для поиска'!$B$1:$C$1000,2,0))</f>
        <v>0</v>
      </c>
      <c r="G11" s="362">
        <f>'Интерактивный прайс-лист'!$F$26*(VLOOKUP(G7,'для поиска'!$B$1:$C$1000,2,0))</f>
        <v>0</v>
      </c>
      <c r="H11" s="362"/>
      <c r="I11" s="365">
        <f>'Интерактивный прайс-лист'!$F$26*(VLOOKUP(I7,'для поиска'!$B$1:$C$1000,2,0))</f>
        <v>0</v>
      </c>
      <c r="J11" s="142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</row>
    <row r="12" spans="1:106" hidden="1">
      <c r="A12" s="533" t="s">
        <v>457</v>
      </c>
      <c r="B12" s="534"/>
      <c r="C12" s="357" t="s">
        <v>0</v>
      </c>
      <c r="D12" s="364" t="e">
        <f>'Интерактивный прайс-лист'!$F$26*(VLOOKUP(D8,'для поиска'!$B$1:$C$1000,2,0))</f>
        <v>#N/A</v>
      </c>
      <c r="E12" s="362">
        <f>'Интерактивный прайс-лист'!$F$26*(VLOOKUP(E8,'для поиска'!$B$1:$C$1000,2,0))</f>
        <v>0</v>
      </c>
      <c r="F12" s="362">
        <f>'Интерактивный прайс-лист'!$F$26*(VLOOKUP(F8,'для поиска'!$B$1:$C$1000,2,0))</f>
        <v>0</v>
      </c>
      <c r="G12" s="362">
        <f>'Интерактивный прайс-лист'!$F$26*(VLOOKUP(G8,'для поиска'!$B$1:$C$1000,2,0))</f>
        <v>0</v>
      </c>
      <c r="H12" s="362"/>
      <c r="I12" s="365">
        <f>'Интерактивный прайс-лист'!$F$26*(VLOOKUP(I8,'для поиска'!$B$1:$C$1000,2,0))</f>
        <v>0</v>
      </c>
      <c r="J12" s="14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</row>
    <row r="13" spans="1:106" ht="13.5" hidden="1" thickBot="1">
      <c r="A13" s="16" t="s">
        <v>10</v>
      </c>
      <c r="B13" s="68" t="s">
        <v>98</v>
      </c>
      <c r="C13" s="17" t="s">
        <v>0</v>
      </c>
      <c r="D13" s="2" t="e">
        <f>SUM(D11:D12)</f>
        <v>#N/A</v>
      </c>
      <c r="E13" s="3">
        <f>SUM(E11:E12)</f>
        <v>0</v>
      </c>
      <c r="F13" s="3">
        <f>SUM(F11:F12)</f>
        <v>0</v>
      </c>
      <c r="G13" s="3">
        <f>SUM(G11:G12)</f>
        <v>0</v>
      </c>
      <c r="H13" s="3"/>
      <c r="I13" s="356">
        <f>SUM(I11:I12)</f>
        <v>0</v>
      </c>
      <c r="J13" s="14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</row>
    <row r="14" spans="1:106" ht="13.5" thickBot="1">
      <c r="A14" s="16" t="s">
        <v>10</v>
      </c>
      <c r="B14" s="68" t="s">
        <v>99</v>
      </c>
      <c r="C14" s="17" t="s">
        <v>0</v>
      </c>
      <c r="D14" s="512" t="s">
        <v>395</v>
      </c>
      <c r="E14" s="513"/>
      <c r="F14" s="513"/>
      <c r="G14" s="513"/>
      <c r="H14" s="513"/>
      <c r="I14" s="514"/>
      <c r="J14" s="142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</row>
    <row r="15" spans="1:106">
      <c r="A15" s="141"/>
      <c r="B15" s="141"/>
      <c r="C15" s="141"/>
      <c r="D15" s="141"/>
      <c r="E15" s="141"/>
      <c r="F15" s="141"/>
      <c r="G15" s="141"/>
      <c r="H15" s="141"/>
      <c r="I15" s="141"/>
      <c r="J15" s="142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</row>
    <row r="16" spans="1:106" ht="15" thickBot="1">
      <c r="A16" s="355" t="s">
        <v>443</v>
      </c>
      <c r="B16" s="141"/>
      <c r="C16" s="141"/>
      <c r="D16" s="141"/>
      <c r="E16" s="141"/>
      <c r="F16" s="141"/>
      <c r="G16" s="141"/>
      <c r="H16" s="141"/>
      <c r="I16" s="141"/>
      <c r="J16" s="142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</row>
    <row r="17" spans="1:106">
      <c r="A17" s="255" t="s">
        <v>19</v>
      </c>
      <c r="B17" s="270" t="s">
        <v>57</v>
      </c>
      <c r="C17" s="256"/>
      <c r="D17" s="271"/>
      <c r="E17" s="275" t="s">
        <v>100</v>
      </c>
      <c r="F17" s="275" t="s">
        <v>101</v>
      </c>
      <c r="G17" s="275" t="s">
        <v>102</v>
      </c>
      <c r="H17" s="275"/>
      <c r="I17" s="276" t="s">
        <v>103</v>
      </c>
      <c r="J17" s="142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:106" ht="13.5" thickBot="1">
      <c r="A18" s="272" t="s">
        <v>20</v>
      </c>
      <c r="B18" s="279" t="s">
        <v>58</v>
      </c>
      <c r="C18" s="273"/>
      <c r="D18" s="274"/>
      <c r="E18" s="278" t="s">
        <v>104</v>
      </c>
      <c r="F18" s="278" t="s">
        <v>105</v>
      </c>
      <c r="G18" s="278" t="s">
        <v>106</v>
      </c>
      <c r="H18" s="278"/>
      <c r="I18" s="269" t="s">
        <v>107</v>
      </c>
      <c r="J18" s="142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</row>
    <row r="19" spans="1:106">
      <c r="A19" s="531" t="s">
        <v>4</v>
      </c>
      <c r="B19" s="11" t="s">
        <v>6</v>
      </c>
      <c r="C19" s="515" t="s">
        <v>5</v>
      </c>
      <c r="D19" s="18"/>
      <c r="E19" s="19" t="s">
        <v>376</v>
      </c>
      <c r="F19" s="19" t="s">
        <v>378</v>
      </c>
      <c r="G19" s="19" t="s">
        <v>380</v>
      </c>
      <c r="H19" s="51"/>
      <c r="I19" s="125">
        <v>7.03</v>
      </c>
      <c r="J19" s="142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</row>
    <row r="20" spans="1:106">
      <c r="A20" s="532"/>
      <c r="B20" s="14" t="s">
        <v>7</v>
      </c>
      <c r="C20" s="516"/>
      <c r="D20" s="21"/>
      <c r="E20" s="22" t="s">
        <v>377</v>
      </c>
      <c r="F20" s="22" t="s">
        <v>379</v>
      </c>
      <c r="G20" s="22" t="s">
        <v>381</v>
      </c>
      <c r="H20" s="359"/>
      <c r="I20" s="116">
        <v>7.33</v>
      </c>
      <c r="J20" s="142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</row>
    <row r="21" spans="1:106">
      <c r="A21" s="533" t="s">
        <v>456</v>
      </c>
      <c r="B21" s="534"/>
      <c r="C21" s="359" t="s">
        <v>0</v>
      </c>
      <c r="D21" s="366"/>
      <c r="E21" s="362">
        <f>'Интерактивный прайс-лист'!$F$26*(VLOOKUP(E17,'для поиска'!$B$1:$C$1000,2,0))</f>
        <v>262</v>
      </c>
      <c r="F21" s="362">
        <f>'Интерактивный прайс-лист'!$F$26*(VLOOKUP(F17,'для поиска'!$B$1:$C$1000,2,0))</f>
        <v>288</v>
      </c>
      <c r="G21" s="362">
        <f>'Интерактивный прайс-лист'!$F$26*(VLOOKUP(G17,'для поиска'!$B$1:$C$1000,2,0))</f>
        <v>428</v>
      </c>
      <c r="H21" s="362"/>
      <c r="I21" s="365">
        <f>'Интерактивный прайс-лист'!$F$26*(VLOOKUP(I17,'для поиска'!$B$1:$C$1000,2,0))</f>
        <v>503</v>
      </c>
      <c r="J21" s="142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</row>
    <row r="22" spans="1:106">
      <c r="A22" s="533" t="s">
        <v>457</v>
      </c>
      <c r="B22" s="534"/>
      <c r="C22" s="357" t="s">
        <v>0</v>
      </c>
      <c r="D22" s="366"/>
      <c r="E22" s="362">
        <f>'Интерактивный прайс-лист'!$F$26*(VLOOKUP(E18,'для поиска'!$B$1:$C$1000,2,0))</f>
        <v>625</v>
      </c>
      <c r="F22" s="362">
        <f>'Интерактивный прайс-лист'!$F$26*(VLOOKUP(F18,'для поиска'!$B$1:$C$1000,2,0))</f>
        <v>688</v>
      </c>
      <c r="G22" s="362">
        <f>'Интерактивный прайс-лист'!$F$26*(VLOOKUP(G18,'для поиска'!$B$1:$C$1000,2,0))</f>
        <v>1013</v>
      </c>
      <c r="H22" s="362"/>
      <c r="I22" s="365">
        <f>'Интерактивный прайс-лист'!$F$26*(VLOOKUP(I18,'для поиска'!$B$1:$C$1000,2,0))</f>
        <v>1223</v>
      </c>
      <c r="J22" s="14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</row>
    <row r="23" spans="1:106" ht="13.5" thickBot="1">
      <c r="A23" s="16" t="s">
        <v>10</v>
      </c>
      <c r="B23" s="68" t="s">
        <v>108</v>
      </c>
      <c r="C23" s="17" t="s">
        <v>0</v>
      </c>
      <c r="D23" s="2"/>
      <c r="E23" s="3">
        <f>SUM(E21:E22)</f>
        <v>887</v>
      </c>
      <c r="F23" s="3">
        <f>SUM(F21:F22)</f>
        <v>976</v>
      </c>
      <c r="G23" s="3">
        <f>SUM(G21:G22)</f>
        <v>1441</v>
      </c>
      <c r="H23" s="3"/>
      <c r="I23" s="360">
        <f>SUM(I21:I22)</f>
        <v>1726</v>
      </c>
      <c r="J23" s="142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</row>
    <row r="24" spans="1:106">
      <c r="A24" s="141"/>
      <c r="B24" s="141"/>
      <c r="C24" s="141"/>
      <c r="D24" s="141"/>
      <c r="E24" s="141"/>
      <c r="F24" s="141"/>
      <c r="G24" s="141"/>
      <c r="H24" s="141"/>
      <c r="I24" s="141"/>
      <c r="J24" s="142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</row>
    <row r="25" spans="1:106" ht="15" thickBot="1">
      <c r="A25" s="355" t="s">
        <v>443</v>
      </c>
      <c r="B25" s="141"/>
      <c r="C25" s="141"/>
      <c r="D25" s="141"/>
      <c r="E25" s="141"/>
      <c r="F25" s="141"/>
      <c r="G25" s="141"/>
      <c r="H25" s="141"/>
      <c r="I25" s="141"/>
      <c r="J25" s="142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</row>
    <row r="26" spans="1:106">
      <c r="A26" s="255" t="s">
        <v>19</v>
      </c>
      <c r="B26" s="270" t="s">
        <v>57</v>
      </c>
      <c r="C26" s="256"/>
      <c r="D26" s="271" t="s">
        <v>109</v>
      </c>
      <c r="E26" s="275" t="s">
        <v>110</v>
      </c>
      <c r="F26" s="275" t="s">
        <v>111</v>
      </c>
      <c r="G26" s="275" t="s">
        <v>112</v>
      </c>
      <c r="H26" s="275" t="s">
        <v>113</v>
      </c>
      <c r="I26" s="276" t="s">
        <v>114</v>
      </c>
      <c r="J26" s="142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</row>
    <row r="27" spans="1:106" ht="13.5" thickBot="1">
      <c r="A27" s="272" t="s">
        <v>20</v>
      </c>
      <c r="B27" s="277"/>
      <c r="C27" s="273"/>
      <c r="D27" s="274" t="s">
        <v>115</v>
      </c>
      <c r="E27" s="278" t="s">
        <v>116</v>
      </c>
      <c r="F27" s="278" t="s">
        <v>117</v>
      </c>
      <c r="G27" s="278" t="s">
        <v>118</v>
      </c>
      <c r="H27" s="278" t="s">
        <v>119</v>
      </c>
      <c r="I27" s="269" t="s">
        <v>120</v>
      </c>
      <c r="J27" s="142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</row>
    <row r="28" spans="1:106">
      <c r="A28" s="531" t="s">
        <v>4</v>
      </c>
      <c r="B28" s="11" t="s">
        <v>6</v>
      </c>
      <c r="C28" s="515" t="s">
        <v>5</v>
      </c>
      <c r="D28" s="18">
        <v>2.0499999999999998</v>
      </c>
      <c r="E28" s="19">
        <v>2.64</v>
      </c>
      <c r="F28" s="19">
        <v>3.52</v>
      </c>
      <c r="G28" s="19">
        <v>5.28</v>
      </c>
      <c r="H28" s="19">
        <v>6.15</v>
      </c>
      <c r="I28" s="20">
        <v>7.03</v>
      </c>
      <c r="J28" s="14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</row>
    <row r="29" spans="1:106" ht="13.5" thickBot="1">
      <c r="A29" s="532"/>
      <c r="B29" s="14" t="s">
        <v>7</v>
      </c>
      <c r="C29" s="516"/>
      <c r="D29" s="21">
        <v>2.0499999999999998</v>
      </c>
      <c r="E29" s="22">
        <v>2.64</v>
      </c>
      <c r="F29" s="22">
        <v>3.52</v>
      </c>
      <c r="G29" s="22">
        <v>5.42</v>
      </c>
      <c r="H29" s="22">
        <v>6.74</v>
      </c>
      <c r="I29" s="23">
        <v>7.33</v>
      </c>
      <c r="J29" s="142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</row>
    <row r="30" spans="1:106" hidden="1">
      <c r="A30" s="533" t="s">
        <v>456</v>
      </c>
      <c r="B30" s="534"/>
      <c r="C30" s="359" t="s">
        <v>0</v>
      </c>
      <c r="D30" s="367">
        <f>'Интерактивный прайс-лист'!$F$26*(VLOOKUP(D26,'для поиска'!$B$1:$C$1000,2,0))</f>
        <v>93</v>
      </c>
      <c r="E30" s="368">
        <f>'Интерактивный прайс-лист'!$F$26*(VLOOKUP(E26,'для поиска'!$B$1:$C$1000,2,0))</f>
        <v>98</v>
      </c>
      <c r="F30" s="368">
        <f>'Интерактивный прайс-лист'!$F$26*(VLOOKUP(F26,'для поиска'!$B$1:$C$1000,2,0))</f>
        <v>110</v>
      </c>
      <c r="G30" s="368">
        <f>'Интерактивный прайс-лист'!$F$26*(VLOOKUP(G26,'для поиска'!$B$1:$C$1000,2,0))</f>
        <v>164</v>
      </c>
      <c r="H30" s="368">
        <f>'Интерактивный прайс-лист'!$F$26*(VLOOKUP(H26,'для поиска'!$B$1:$C$1000,2,0))</f>
        <v>192</v>
      </c>
      <c r="I30" s="369">
        <f>'Интерактивный прайс-лист'!$F$26*(VLOOKUP(I26,'для поиска'!$B$1:$C$1000,2,0))</f>
        <v>242</v>
      </c>
      <c r="J30" s="142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</row>
    <row r="31" spans="1:106" hidden="1">
      <c r="A31" s="533" t="s">
        <v>457</v>
      </c>
      <c r="B31" s="534"/>
      <c r="C31" s="357" t="s">
        <v>0</v>
      </c>
      <c r="D31" s="367">
        <f>'Интерактивный прайс-лист'!$F$26*(VLOOKUP(D27,'для поиска'!$B$1:$C$1000,2,0))</f>
        <v>221</v>
      </c>
      <c r="E31" s="368">
        <f>'Интерактивный прайс-лист'!$F$26*(VLOOKUP(E27,'для поиска'!$B$1:$C$1000,2,0))</f>
        <v>233</v>
      </c>
      <c r="F31" s="368">
        <f>'Интерактивный прайс-лист'!$F$26*(VLOOKUP(F27,'для поиска'!$B$1:$C$1000,2,0))</f>
        <v>262</v>
      </c>
      <c r="G31" s="368">
        <f>'Интерактивный прайс-лист'!$F$26*(VLOOKUP(G27,'для поиска'!$B$1:$C$1000,2,0))</f>
        <v>388</v>
      </c>
      <c r="H31" s="368">
        <f>'Интерактивный прайс-лист'!$F$26*(VLOOKUP(H27,'для поиска'!$B$1:$C$1000,2,0))</f>
        <v>449</v>
      </c>
      <c r="I31" s="369">
        <f>'Интерактивный прайс-лист'!$F$26*(VLOOKUP(I27,'для поиска'!$B$1:$C$1000,2,0))</f>
        <v>572</v>
      </c>
      <c r="J31" s="142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</row>
    <row r="32" spans="1:106" ht="13.5" hidden="1" thickBot="1">
      <c r="A32" s="16" t="s">
        <v>10</v>
      </c>
      <c r="B32" s="68" t="s">
        <v>108</v>
      </c>
      <c r="C32" s="17" t="s">
        <v>0</v>
      </c>
      <c r="D32" s="370">
        <f t="shared" ref="D32:I32" si="0">SUM(D30:D31)</f>
        <v>314</v>
      </c>
      <c r="E32" s="371">
        <f t="shared" si="0"/>
        <v>331</v>
      </c>
      <c r="F32" s="371">
        <f t="shared" si="0"/>
        <v>372</v>
      </c>
      <c r="G32" s="371">
        <f t="shared" si="0"/>
        <v>552</v>
      </c>
      <c r="H32" s="371">
        <f t="shared" si="0"/>
        <v>641</v>
      </c>
      <c r="I32" s="372">
        <f t="shared" si="0"/>
        <v>814</v>
      </c>
      <c r="J32" s="14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</row>
    <row r="33" spans="1:106" ht="13.5" thickBot="1">
      <c r="A33" s="16" t="s">
        <v>10</v>
      </c>
      <c r="B33" s="68" t="s">
        <v>108</v>
      </c>
      <c r="C33" s="17" t="s">
        <v>0</v>
      </c>
      <c r="D33" s="512" t="s">
        <v>395</v>
      </c>
      <c r="E33" s="513"/>
      <c r="F33" s="513"/>
      <c r="G33" s="513"/>
      <c r="H33" s="513"/>
      <c r="I33" s="514"/>
      <c r="J33" s="142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</row>
    <row r="34" spans="1:106">
      <c r="A34" s="141"/>
      <c r="B34" s="141"/>
      <c r="C34" s="141"/>
      <c r="D34" s="141"/>
      <c r="E34" s="141"/>
      <c r="F34" s="141"/>
      <c r="G34" s="141"/>
      <c r="H34" s="141"/>
      <c r="I34" s="141"/>
      <c r="J34" s="142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</row>
    <row r="35" spans="1:106" ht="15" thickBot="1">
      <c r="A35" s="355" t="s">
        <v>443</v>
      </c>
      <c r="B35" s="141"/>
      <c r="C35" s="141"/>
      <c r="D35" s="141"/>
      <c r="E35" s="141"/>
      <c r="F35" s="141"/>
      <c r="G35" s="141"/>
      <c r="H35" s="141"/>
      <c r="I35" s="141"/>
      <c r="J35" s="142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</row>
    <row r="36" spans="1:106">
      <c r="A36" s="255" t="s">
        <v>19</v>
      </c>
      <c r="B36" s="270" t="s">
        <v>57</v>
      </c>
      <c r="C36" s="256"/>
      <c r="D36" s="271" t="s">
        <v>109</v>
      </c>
      <c r="E36" s="275" t="s">
        <v>110</v>
      </c>
      <c r="F36" s="275" t="s">
        <v>111</v>
      </c>
      <c r="G36" s="275" t="s">
        <v>112</v>
      </c>
      <c r="H36" s="275" t="s">
        <v>113</v>
      </c>
      <c r="I36" s="276" t="s">
        <v>114</v>
      </c>
      <c r="J36" s="142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</row>
    <row r="37" spans="1:106" ht="13.5" thickBot="1">
      <c r="A37" s="272" t="s">
        <v>20</v>
      </c>
      <c r="B37" s="277"/>
      <c r="C37" s="273"/>
      <c r="D37" s="274" t="s">
        <v>534</v>
      </c>
      <c r="E37" s="278" t="s">
        <v>535</v>
      </c>
      <c r="F37" s="278" t="s">
        <v>536</v>
      </c>
      <c r="G37" s="278" t="s">
        <v>537</v>
      </c>
      <c r="H37" s="278" t="s">
        <v>538</v>
      </c>
      <c r="I37" s="269" t="s">
        <v>539</v>
      </c>
      <c r="J37" s="142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</row>
    <row r="38" spans="1:106">
      <c r="A38" s="531" t="s">
        <v>4</v>
      </c>
      <c r="B38" s="451" t="s">
        <v>6</v>
      </c>
      <c r="C38" s="515" t="s">
        <v>5</v>
      </c>
      <c r="D38" s="18">
        <v>2.0499999999999998</v>
      </c>
      <c r="E38" s="19">
        <v>2.64</v>
      </c>
      <c r="F38" s="19">
        <v>3.52</v>
      </c>
      <c r="G38" s="19">
        <v>5.28</v>
      </c>
      <c r="H38" s="19">
        <v>6.15</v>
      </c>
      <c r="I38" s="20">
        <v>7.03</v>
      </c>
      <c r="J38" s="142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</row>
    <row r="39" spans="1:106" ht="13.5" thickBot="1">
      <c r="A39" s="532"/>
      <c r="B39" s="449" t="s">
        <v>7</v>
      </c>
      <c r="C39" s="516"/>
      <c r="D39" s="21">
        <v>2.0499999999999998</v>
      </c>
      <c r="E39" s="22">
        <v>2.64</v>
      </c>
      <c r="F39" s="22">
        <v>3.52</v>
      </c>
      <c r="G39" s="22">
        <v>5.42</v>
      </c>
      <c r="H39" s="22">
        <v>6.74</v>
      </c>
      <c r="I39" s="23">
        <v>7.33</v>
      </c>
      <c r="J39" s="142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</row>
    <row r="40" spans="1:106" hidden="1">
      <c r="A40" s="533" t="s">
        <v>456</v>
      </c>
      <c r="B40" s="534"/>
      <c r="C40" s="450" t="s">
        <v>0</v>
      </c>
      <c r="D40" s="367">
        <f>'Интерактивный прайс-лист'!$F$26*(VLOOKUP(D36,'для поиска'!$B$1:$C$1000,2,0))</f>
        <v>93</v>
      </c>
      <c r="E40" s="368">
        <f>'Интерактивный прайс-лист'!$F$26*(VLOOKUP(E36,'для поиска'!$B$1:$C$1000,2,0))</f>
        <v>98</v>
      </c>
      <c r="F40" s="368">
        <f>'Интерактивный прайс-лист'!$F$26*(VLOOKUP(F36,'для поиска'!$B$1:$C$1000,2,0))</f>
        <v>110</v>
      </c>
      <c r="G40" s="368">
        <f>'Интерактивный прайс-лист'!$F$26*(VLOOKUP(G36,'для поиска'!$B$1:$C$1000,2,0))</f>
        <v>164</v>
      </c>
      <c r="H40" s="368">
        <f>'Интерактивный прайс-лист'!$F$26*(VLOOKUP(H36,'для поиска'!$B$1:$C$1000,2,0))</f>
        <v>192</v>
      </c>
      <c r="I40" s="369">
        <f>'Интерактивный прайс-лист'!$F$26*(VLOOKUP(I36,'для поиска'!$B$1:$C$1000,2,0))</f>
        <v>242</v>
      </c>
      <c r="J40" s="142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</row>
    <row r="41" spans="1:106" hidden="1">
      <c r="A41" s="533" t="s">
        <v>457</v>
      </c>
      <c r="B41" s="534"/>
      <c r="C41" s="448" t="s">
        <v>0</v>
      </c>
      <c r="D41" s="367">
        <f>'Интерактивный прайс-лист'!$F$26*(VLOOKUP(D37,'для поиска'!$B$1:$C$1000,2,0))</f>
        <v>344</v>
      </c>
      <c r="E41" s="368">
        <f>'Интерактивный прайс-лист'!$F$26*(VLOOKUP(E37,'для поиска'!$B$1:$C$1000,2,0))</f>
        <v>356</v>
      </c>
      <c r="F41" s="368">
        <f>'Интерактивный прайс-лист'!$F$26*(VLOOKUP(F37,'для поиска'!$B$1:$C$1000,2,0))</f>
        <v>385</v>
      </c>
      <c r="G41" s="368">
        <f>'Интерактивный прайс-лист'!$F$26*(VLOOKUP(G37,'для поиска'!$B$1:$C$1000,2,0))</f>
        <v>540</v>
      </c>
      <c r="H41" s="368">
        <f>'Интерактивный прайс-лист'!$F$26*(VLOOKUP(H37,'для поиска'!$B$1:$C$1000,2,0))</f>
        <v>601</v>
      </c>
      <c r="I41" s="369">
        <f>'Интерактивный прайс-лист'!$F$26*(VLOOKUP(I37,'для поиска'!$B$1:$C$1000,2,0))</f>
        <v>724</v>
      </c>
      <c r="J41" s="142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</row>
    <row r="42" spans="1:106" ht="13.5" hidden="1" thickBot="1">
      <c r="A42" s="16" t="s">
        <v>10</v>
      </c>
      <c r="B42" s="68" t="s">
        <v>108</v>
      </c>
      <c r="C42" s="17" t="s">
        <v>0</v>
      </c>
      <c r="D42" s="370">
        <f t="shared" ref="D42:I42" si="1">SUM(D40:D41)</f>
        <v>437</v>
      </c>
      <c r="E42" s="371">
        <f t="shared" si="1"/>
        <v>454</v>
      </c>
      <c r="F42" s="371">
        <f t="shared" si="1"/>
        <v>495</v>
      </c>
      <c r="G42" s="371">
        <f t="shared" si="1"/>
        <v>704</v>
      </c>
      <c r="H42" s="371">
        <f t="shared" si="1"/>
        <v>793</v>
      </c>
      <c r="I42" s="372">
        <f t="shared" si="1"/>
        <v>966</v>
      </c>
      <c r="J42" s="1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</row>
    <row r="43" spans="1:106" ht="13.5" thickBot="1">
      <c r="A43" s="16" t="s">
        <v>10</v>
      </c>
      <c r="B43" s="68" t="s">
        <v>108</v>
      </c>
      <c r="C43" s="17" t="s">
        <v>0</v>
      </c>
      <c r="D43" s="512" t="s">
        <v>395</v>
      </c>
      <c r="E43" s="513"/>
      <c r="F43" s="513"/>
      <c r="G43" s="513"/>
      <c r="H43" s="513"/>
      <c r="I43" s="514"/>
      <c r="J43" s="142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</row>
    <row r="44" spans="1:106">
      <c r="A44" s="141"/>
      <c r="B44" s="141"/>
      <c r="C44" s="141"/>
      <c r="D44" s="141"/>
      <c r="E44" s="141"/>
      <c r="F44" s="141"/>
      <c r="G44" s="141"/>
      <c r="H44" s="141"/>
      <c r="I44" s="141"/>
      <c r="J44" s="142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</row>
    <row r="45" spans="1:106">
      <c r="A45" s="141"/>
      <c r="B45" s="141"/>
      <c r="C45" s="141"/>
      <c r="D45" s="141"/>
      <c r="E45" s="141"/>
      <c r="F45" s="141"/>
      <c r="G45" s="141"/>
      <c r="H45" s="141"/>
      <c r="I45" s="141"/>
      <c r="J45" s="142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</row>
    <row r="46" spans="1:106">
      <c r="A46" s="536" t="s">
        <v>71</v>
      </c>
      <c r="B46" s="536"/>
      <c r="C46" s="536"/>
      <c r="D46" s="141"/>
      <c r="E46" s="141"/>
      <c r="F46" s="141"/>
      <c r="G46" s="142"/>
      <c r="H46" s="141"/>
      <c r="I46" s="141"/>
      <c r="J46" s="142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</row>
    <row r="47" spans="1:106">
      <c r="A47" s="535" t="s">
        <v>61</v>
      </c>
      <c r="B47" s="535"/>
      <c r="C47" s="535"/>
      <c r="D47" s="141"/>
      <c r="E47" s="141"/>
      <c r="F47" s="141"/>
      <c r="G47" s="141"/>
      <c r="H47" s="141"/>
      <c r="I47" s="141"/>
      <c r="J47" s="142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</row>
  </sheetData>
  <sheetProtection password="CC0B" sheet="1" objects="1" scenarios="1"/>
  <customSheetViews>
    <customSheetView guid="{3A092BD9-6659-4452-96E0-C67775D68B1A}" showRuler="0">
      <pane xSplit="3" ySplit="5" topLeftCell="D6" activePane="bottomRight" state="frozen"/>
      <selection pane="bottomRight" activeCell="C13" sqref="C13"/>
      <pageMargins left="0.75" right="0.75" top="1" bottom="1" header="0.5" footer="0.5"/>
      <pageSetup paperSize="9" orientation="portrait" r:id="rId1"/>
      <headerFooter alignWithMargins="0"/>
    </customSheetView>
  </customSheetViews>
  <mergeCells count="30">
    <mergeCell ref="A47:C47"/>
    <mergeCell ref="A46:C46"/>
    <mergeCell ref="A28:A29"/>
    <mergeCell ref="C28:C29"/>
    <mergeCell ref="A19:A20"/>
    <mergeCell ref="C19:C20"/>
    <mergeCell ref="A31:B31"/>
    <mergeCell ref="A41:B41"/>
    <mergeCell ref="A38:A39"/>
    <mergeCell ref="C38:C39"/>
    <mergeCell ref="A40:B40"/>
    <mergeCell ref="A21:B21"/>
    <mergeCell ref="A22:B22"/>
    <mergeCell ref="A30:B30"/>
    <mergeCell ref="D43:I43"/>
    <mergeCell ref="C9:C10"/>
    <mergeCell ref="A1:C3"/>
    <mergeCell ref="A4:C4"/>
    <mergeCell ref="D1:I1"/>
    <mergeCell ref="D2:D3"/>
    <mergeCell ref="E2:E3"/>
    <mergeCell ref="F2:F3"/>
    <mergeCell ref="G2:G3"/>
    <mergeCell ref="H2:H3"/>
    <mergeCell ref="I2:I3"/>
    <mergeCell ref="A9:A10"/>
    <mergeCell ref="D33:I33"/>
    <mergeCell ref="A11:B11"/>
    <mergeCell ref="A12:B12"/>
    <mergeCell ref="D14:I14"/>
  </mergeCells>
  <phoneticPr fontId="4" type="noConversion"/>
  <hyperlinks>
    <hyperlink ref="A47" location="Доп_обор_Split!A8" display="Дополнительное оборудование для Сплит-систем"/>
  </hyperlinks>
  <pageMargins left="0.74803149606299213" right="0.74803149606299213" top="0.51181102362204722" bottom="0.43307086614173229" header="0.51181102362204722" footer="0.51181102362204722"/>
  <pageSetup paperSize="9" scale="78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55"/>
  <sheetViews>
    <sheetView view="pageBreakPreview" zoomScaleNormal="85" zoomScaleSheetLayoutView="100" workbookViewId="0">
      <pane xSplit="3" ySplit="4" topLeftCell="D5" activePane="bottomRight" state="frozen"/>
      <selection activeCell="A5" sqref="A5"/>
      <selection pane="topRight" activeCell="D5" sqref="D5"/>
      <selection pane="bottomLeft" activeCell="A11" sqref="A11"/>
      <selection pane="bottomRight" activeCell="A6" sqref="A6"/>
    </sheetView>
  </sheetViews>
  <sheetFormatPr defaultRowHeight="12.75"/>
  <cols>
    <col min="1" max="1" width="46.140625" style="8" customWidth="1"/>
    <col min="2" max="2" width="37.140625" style="8" customWidth="1"/>
    <col min="3" max="3" width="7.42578125" style="8" bestFit="1" customWidth="1"/>
    <col min="4" max="4" width="18.140625" style="8" customWidth="1"/>
    <col min="5" max="6" width="17.85546875" style="8" bestFit="1" customWidth="1"/>
    <col min="7" max="10" width="16.85546875" style="8" customWidth="1"/>
    <col min="11" max="68" width="9.140625" style="142"/>
    <col min="69" max="16384" width="9.140625" style="8"/>
  </cols>
  <sheetData>
    <row r="1" spans="1:68" s="345" customFormat="1" ht="15.75" thickBot="1">
      <c r="A1" s="519"/>
      <c r="B1" s="519"/>
      <c r="C1" s="519"/>
      <c r="D1" s="341"/>
      <c r="E1" s="341"/>
      <c r="F1" s="341"/>
      <c r="G1" s="341"/>
      <c r="H1" s="341"/>
      <c r="I1" s="341"/>
      <c r="J1" s="341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  <c r="BK1" s="344"/>
      <c r="BL1" s="344"/>
      <c r="BM1" s="344"/>
      <c r="BN1" s="344"/>
      <c r="BO1" s="344"/>
      <c r="BP1" s="344"/>
    </row>
    <row r="2" spans="1:68" s="10" customFormat="1" ht="12.75" customHeight="1">
      <c r="A2" s="544" t="s">
        <v>121</v>
      </c>
      <c r="B2" s="545"/>
      <c r="C2" s="546"/>
      <c r="D2" s="539"/>
      <c r="E2" s="525"/>
      <c r="F2" s="525"/>
      <c r="G2" s="525"/>
      <c r="H2" s="525"/>
      <c r="I2" s="537"/>
      <c r="J2" s="537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</row>
    <row r="3" spans="1:68" s="10" customFormat="1" ht="12.75" customHeight="1" thickBot="1">
      <c r="A3" s="547"/>
      <c r="B3" s="548"/>
      <c r="C3" s="548"/>
      <c r="D3" s="540"/>
      <c r="E3" s="526"/>
      <c r="F3" s="526"/>
      <c r="G3" s="526"/>
      <c r="H3" s="526"/>
      <c r="I3" s="538"/>
      <c r="J3" s="538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</row>
    <row r="4" spans="1:68" s="345" customFormat="1" ht="7.5" customHeight="1">
      <c r="A4" s="341"/>
      <c r="B4" s="341"/>
      <c r="C4" s="341"/>
      <c r="D4" s="341"/>
      <c r="E4" s="341"/>
      <c r="F4" s="341"/>
      <c r="G4" s="341"/>
      <c r="H4" s="341"/>
      <c r="I4" s="341"/>
      <c r="J4" s="341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4"/>
      <c r="BM4" s="344"/>
      <c r="BN4" s="344"/>
      <c r="BO4" s="344"/>
      <c r="BP4" s="344"/>
    </row>
    <row r="5" spans="1:68">
      <c r="A5" s="141"/>
      <c r="B5" s="141"/>
      <c r="C5" s="141"/>
      <c r="D5" s="143"/>
      <c r="E5" s="143"/>
      <c r="F5" s="143"/>
      <c r="G5" s="143"/>
      <c r="H5" s="141"/>
      <c r="I5" s="141"/>
      <c r="J5" s="141"/>
    </row>
    <row r="6" spans="1:68" ht="13.5" thickBot="1">
      <c r="A6" s="142"/>
      <c r="B6" s="142"/>
      <c r="C6" s="141"/>
      <c r="D6" s="141"/>
      <c r="E6" s="141"/>
      <c r="F6" s="141"/>
      <c r="G6" s="141"/>
      <c r="H6" s="141"/>
      <c r="I6" s="141"/>
      <c r="J6" s="141"/>
    </row>
    <row r="7" spans="1:68" ht="13.5" thickBot="1">
      <c r="A7" s="294" t="s">
        <v>3</v>
      </c>
      <c r="B7" s="296" t="s">
        <v>72</v>
      </c>
      <c r="C7" s="295"/>
      <c r="D7" s="297" t="s">
        <v>122</v>
      </c>
      <c r="E7" s="296" t="s">
        <v>123</v>
      </c>
      <c r="F7" s="296" t="s">
        <v>124</v>
      </c>
      <c r="G7" s="296" t="s">
        <v>125</v>
      </c>
      <c r="H7" s="296" t="s">
        <v>126</v>
      </c>
      <c r="I7" s="296" t="s">
        <v>127</v>
      </c>
      <c r="J7" s="298" t="s">
        <v>128</v>
      </c>
    </row>
    <row r="8" spans="1:68">
      <c r="A8" s="531" t="s">
        <v>4</v>
      </c>
      <c r="B8" s="11" t="s">
        <v>6</v>
      </c>
      <c r="C8" s="515" t="s">
        <v>5</v>
      </c>
      <c r="D8" s="12" t="s">
        <v>382</v>
      </c>
      <c r="E8" s="13" t="s">
        <v>384</v>
      </c>
      <c r="F8" s="24" t="s">
        <v>386</v>
      </c>
      <c r="G8" s="13" t="s">
        <v>388</v>
      </c>
      <c r="H8" s="13" t="s">
        <v>390</v>
      </c>
      <c r="I8" s="174" t="s">
        <v>392</v>
      </c>
      <c r="J8" s="119" t="s">
        <v>392</v>
      </c>
    </row>
    <row r="9" spans="1:68">
      <c r="A9" s="532"/>
      <c r="B9" s="14" t="s">
        <v>7</v>
      </c>
      <c r="C9" s="516"/>
      <c r="D9" s="12" t="s">
        <v>383</v>
      </c>
      <c r="E9" s="13" t="s">
        <v>385</v>
      </c>
      <c r="F9" s="13" t="s">
        <v>387</v>
      </c>
      <c r="G9" s="13" t="s">
        <v>389</v>
      </c>
      <c r="H9" s="13" t="s">
        <v>391</v>
      </c>
      <c r="I9" s="173" t="s">
        <v>393</v>
      </c>
      <c r="J9" s="119" t="s">
        <v>394</v>
      </c>
    </row>
    <row r="10" spans="1:68" ht="13.5" thickBot="1">
      <c r="A10" s="16" t="s">
        <v>8</v>
      </c>
      <c r="B10" s="55"/>
      <c r="C10" s="17" t="s">
        <v>0</v>
      </c>
      <c r="D10" s="59">
        <f>'Интерактивный прайс-лист'!$F$26*VLOOKUP(D7,'для поиска'!$B$1:$C$99980,2,0)</f>
        <v>1049</v>
      </c>
      <c r="E10" s="60">
        <f>'Интерактивный прайс-лист'!$F$26*VLOOKUP(E7,'для поиска'!$B$1:$C$99980,2,0)</f>
        <v>1386</v>
      </c>
      <c r="F10" s="60">
        <f>'Интерактивный прайс-лист'!$F$26*VLOOKUP(F7,'для поиска'!$B$1:$C$99980,2,0)</f>
        <v>1483</v>
      </c>
      <c r="G10" s="60">
        <f>'Интерактивный прайс-лист'!$F$26*VLOOKUP(G7,'для поиска'!$B$1:$C$99980,2,0)</f>
        <v>1897</v>
      </c>
      <c r="H10" s="60">
        <f>'Интерактивный прайс-лист'!$F$26*VLOOKUP(H7,'для поиска'!$B$1:$C$99980,2,0)</f>
        <v>2246</v>
      </c>
      <c r="I10" s="60">
        <f>'Интерактивный прайс-лист'!$F$26*VLOOKUP(I7,'для поиска'!$B$1:$C$99980,2,0)</f>
        <v>2728</v>
      </c>
      <c r="J10" s="176">
        <f>'Интерактивный прайс-лист'!$F$26*VLOOKUP(J7,'для поиска'!$B$1:$C$99980,2,0)</f>
        <v>3000</v>
      </c>
    </row>
    <row r="11" spans="1:68">
      <c r="A11" s="148"/>
      <c r="B11" s="148"/>
      <c r="C11" s="148"/>
      <c r="D11" s="148"/>
      <c r="E11" s="148"/>
      <c r="F11" s="148"/>
      <c r="G11" s="148"/>
      <c r="H11" s="141"/>
      <c r="I11" s="141"/>
      <c r="J11" s="141"/>
    </row>
    <row r="12" spans="1:68" ht="13.5" thickBot="1">
      <c r="A12" s="142"/>
      <c r="B12" s="142"/>
      <c r="C12" s="141"/>
      <c r="D12" s="141"/>
      <c r="E12" s="141"/>
      <c r="F12" s="141"/>
      <c r="G12" s="141"/>
      <c r="H12" s="141"/>
      <c r="I12" s="141"/>
      <c r="J12" s="141"/>
    </row>
    <row r="13" spans="1:68" ht="13.5" thickBot="1">
      <c r="A13" s="299" t="s">
        <v>444</v>
      </c>
      <c r="B13" s="296" t="s">
        <v>72</v>
      </c>
      <c r="C13" s="300"/>
      <c r="D13" s="297" t="s">
        <v>87</v>
      </c>
      <c r="E13" s="296" t="s">
        <v>88</v>
      </c>
      <c r="F13" s="298" t="s">
        <v>89</v>
      </c>
      <c r="G13" s="141"/>
      <c r="H13" s="141"/>
      <c r="I13" s="141"/>
      <c r="J13" s="141"/>
    </row>
    <row r="14" spans="1:68">
      <c r="A14" s="549" t="s">
        <v>11</v>
      </c>
      <c r="B14" s="62" t="s">
        <v>6</v>
      </c>
      <c r="C14" s="551" t="s">
        <v>5</v>
      </c>
      <c r="D14" s="63">
        <v>2.64</v>
      </c>
      <c r="E14" s="124">
        <v>3.52</v>
      </c>
      <c r="F14" s="177">
        <v>5.27</v>
      </c>
      <c r="G14" s="141"/>
      <c r="H14" s="141"/>
      <c r="I14" s="141"/>
      <c r="J14" s="141"/>
    </row>
    <row r="15" spans="1:68">
      <c r="A15" s="550"/>
      <c r="B15" s="57" t="s">
        <v>7</v>
      </c>
      <c r="C15" s="552"/>
      <c r="D15" s="65">
        <v>2.93</v>
      </c>
      <c r="E15" s="43">
        <v>4.0999999999999996</v>
      </c>
      <c r="F15" s="178">
        <v>5.57</v>
      </c>
      <c r="G15" s="141"/>
      <c r="H15" s="141"/>
      <c r="I15" s="141"/>
      <c r="J15" s="141"/>
    </row>
    <row r="16" spans="1:68" ht="13.5" hidden="1" thickBot="1">
      <c r="A16" s="16" t="s">
        <v>8</v>
      </c>
      <c r="B16" s="54" t="s">
        <v>129</v>
      </c>
      <c r="C16" s="38" t="s">
        <v>0</v>
      </c>
      <c r="D16" s="2">
        <f>'Интерактивный прайс-лист'!$F$26*VLOOKUP(D13,'для поиска'!$B$1:$C$99980,2,0)</f>
        <v>0</v>
      </c>
      <c r="E16" s="3">
        <f>'Интерактивный прайс-лист'!$F$26*VLOOKUP(E13,'для поиска'!$B$1:$C$99980,2,0)</f>
        <v>0</v>
      </c>
      <c r="F16" s="117">
        <f>'Интерактивный прайс-лист'!$F$26*VLOOKUP(F13,'для поиска'!$B$1:$C$99980,2,0)</f>
        <v>0</v>
      </c>
      <c r="G16" s="141"/>
      <c r="H16" s="141"/>
      <c r="I16" s="141"/>
      <c r="J16" s="141"/>
    </row>
    <row r="17" spans="1:10" ht="13.5" thickBot="1">
      <c r="A17" s="16" t="s">
        <v>8</v>
      </c>
      <c r="B17" s="54" t="s">
        <v>129</v>
      </c>
      <c r="C17" s="38" t="s">
        <v>0</v>
      </c>
      <c r="D17" s="541" t="s">
        <v>395</v>
      </c>
      <c r="E17" s="542"/>
      <c r="F17" s="543"/>
      <c r="G17" s="141"/>
      <c r="H17" s="141"/>
      <c r="I17" s="141"/>
      <c r="J17" s="141"/>
    </row>
    <row r="18" spans="1:10">
      <c r="A18" s="141"/>
      <c r="B18" s="141"/>
      <c r="C18" s="141"/>
      <c r="D18" s="141"/>
      <c r="E18" s="141"/>
      <c r="F18" s="141"/>
      <c r="G18" s="141"/>
      <c r="H18" s="141"/>
      <c r="I18" s="141"/>
      <c r="J18" s="141"/>
    </row>
    <row r="19" spans="1:10" ht="13.5" thickBot="1">
      <c r="A19" s="141"/>
      <c r="B19" s="141"/>
      <c r="C19" s="141"/>
      <c r="D19" s="141"/>
      <c r="E19" s="141"/>
      <c r="F19" s="141"/>
      <c r="G19" s="141"/>
      <c r="H19" s="141"/>
      <c r="I19" s="141"/>
      <c r="J19" s="141"/>
    </row>
    <row r="20" spans="1:10" ht="13.5" thickBot="1">
      <c r="A20" s="299" t="s">
        <v>445</v>
      </c>
      <c r="B20" s="296" t="s">
        <v>72</v>
      </c>
      <c r="C20" s="300"/>
      <c r="D20" s="297" t="s">
        <v>130</v>
      </c>
      <c r="E20" s="296" t="s">
        <v>131</v>
      </c>
      <c r="F20" s="296" t="s">
        <v>132</v>
      </c>
      <c r="G20" s="298" t="s">
        <v>133</v>
      </c>
      <c r="H20" s="141"/>
      <c r="I20" s="141"/>
      <c r="J20" s="141"/>
    </row>
    <row r="21" spans="1:10">
      <c r="A21" s="549" t="s">
        <v>11</v>
      </c>
      <c r="B21" s="62" t="s">
        <v>6</v>
      </c>
      <c r="C21" s="551" t="s">
        <v>5</v>
      </c>
      <c r="D21" s="63">
        <v>2.0499999999999998</v>
      </c>
      <c r="E21" s="124">
        <v>2.64</v>
      </c>
      <c r="F21" s="122">
        <v>3.52</v>
      </c>
      <c r="G21" s="64">
        <v>4.8899999999999997</v>
      </c>
      <c r="H21" s="141"/>
      <c r="I21" s="141"/>
      <c r="J21" s="141"/>
    </row>
    <row r="22" spans="1:10">
      <c r="A22" s="550"/>
      <c r="B22" s="57" t="s">
        <v>7</v>
      </c>
      <c r="C22" s="552"/>
      <c r="D22" s="65">
        <v>2.34</v>
      </c>
      <c r="E22" s="43">
        <v>2.93</v>
      </c>
      <c r="F22" s="123">
        <v>3.81</v>
      </c>
      <c r="G22" s="66">
        <v>5.28</v>
      </c>
      <c r="H22" s="141"/>
      <c r="I22" s="141"/>
      <c r="J22" s="141"/>
    </row>
    <row r="23" spans="1:10" ht="13.5" thickBot="1">
      <c r="A23" s="16" t="s">
        <v>8</v>
      </c>
      <c r="B23" s="54" t="s">
        <v>134</v>
      </c>
      <c r="C23" s="38" t="s">
        <v>0</v>
      </c>
      <c r="D23" s="2">
        <f>'Интерактивный прайс-лист'!$F$26*VLOOKUP(D20,'для поиска'!$B$1:$C$99980,2,0)</f>
        <v>221</v>
      </c>
      <c r="E23" s="3">
        <f>'Интерактивный прайс-лист'!$F$26*VLOOKUP(E20,'для поиска'!$B$1:$C$99980,2,0)</f>
        <v>234</v>
      </c>
      <c r="F23" s="102">
        <f>'Интерактивный прайс-лист'!$F$26*VLOOKUP(F20,'для поиска'!$B$1:$C$99980,2,0)</f>
        <v>252</v>
      </c>
      <c r="G23" s="4">
        <f>'Интерактивный прайс-лист'!$F$26*VLOOKUP(G20,'для поиска'!$B$1:$C$99980,2,0)</f>
        <v>316</v>
      </c>
      <c r="H23" s="141"/>
      <c r="I23" s="141"/>
      <c r="J23" s="141"/>
    </row>
    <row r="24" spans="1:10" ht="13.5" hidden="1" thickBot="1">
      <c r="A24" s="16" t="s">
        <v>8</v>
      </c>
      <c r="B24" s="54" t="s">
        <v>129</v>
      </c>
      <c r="C24" s="38" t="s">
        <v>0</v>
      </c>
      <c r="D24" s="512" t="s">
        <v>395</v>
      </c>
      <c r="E24" s="513"/>
      <c r="F24" s="513"/>
      <c r="G24" s="514"/>
      <c r="H24" s="141"/>
      <c r="I24" s="141"/>
      <c r="J24" s="141"/>
    </row>
    <row r="25" spans="1:10">
      <c r="A25" s="141"/>
      <c r="B25" s="141"/>
      <c r="C25" s="141"/>
      <c r="D25" s="141"/>
      <c r="E25" s="141"/>
      <c r="F25" s="141"/>
      <c r="G25" s="141"/>
      <c r="H25" s="141"/>
      <c r="I25" s="141"/>
      <c r="J25" s="141"/>
    </row>
    <row r="26" spans="1:10" ht="13.5" thickBot="1">
      <c r="A26" s="142"/>
      <c r="B26" s="142"/>
      <c r="C26" s="141"/>
      <c r="D26" s="141"/>
      <c r="E26" s="141"/>
      <c r="F26" s="141"/>
      <c r="G26" s="141"/>
      <c r="H26" s="141"/>
      <c r="I26" s="141"/>
      <c r="J26" s="141"/>
    </row>
    <row r="27" spans="1:10">
      <c r="A27" s="301" t="s">
        <v>66</v>
      </c>
      <c r="B27" s="305" t="s">
        <v>72</v>
      </c>
      <c r="C27" s="302"/>
      <c r="D27" s="304" t="s">
        <v>138</v>
      </c>
      <c r="E27" s="305" t="s">
        <v>139</v>
      </c>
      <c r="F27" s="305" t="s">
        <v>140</v>
      </c>
      <c r="G27" s="303" t="s">
        <v>141</v>
      </c>
      <c r="H27" s="141"/>
      <c r="I27" s="141"/>
      <c r="J27" s="141"/>
    </row>
    <row r="28" spans="1:10" ht="13.5" thickBot="1">
      <c r="A28" s="306" t="s">
        <v>14</v>
      </c>
      <c r="B28" s="307"/>
      <c r="C28" s="307"/>
      <c r="D28" s="308" t="s">
        <v>142</v>
      </c>
      <c r="E28" s="309" t="s">
        <v>142</v>
      </c>
      <c r="F28" s="309" t="s">
        <v>142</v>
      </c>
      <c r="G28" s="310" t="s">
        <v>142</v>
      </c>
      <c r="H28" s="141"/>
      <c r="I28" s="141"/>
      <c r="J28" s="141"/>
    </row>
    <row r="29" spans="1:10">
      <c r="A29" s="549" t="s">
        <v>11</v>
      </c>
      <c r="B29" s="62" t="s">
        <v>6</v>
      </c>
      <c r="C29" s="551" t="s">
        <v>5</v>
      </c>
      <c r="D29" s="63">
        <v>2.0499999999999998</v>
      </c>
      <c r="E29" s="41">
        <v>2.64</v>
      </c>
      <c r="F29" s="41">
        <v>3.52</v>
      </c>
      <c r="G29" s="64">
        <v>5.28</v>
      </c>
      <c r="H29" s="141"/>
      <c r="I29" s="141"/>
      <c r="J29" s="141"/>
    </row>
    <row r="30" spans="1:10">
      <c r="A30" s="550"/>
      <c r="B30" s="57" t="s">
        <v>7</v>
      </c>
      <c r="C30" s="552"/>
      <c r="D30" s="65">
        <v>2.64</v>
      </c>
      <c r="E30" s="43">
        <v>3.22</v>
      </c>
      <c r="F30" s="43">
        <v>3.81</v>
      </c>
      <c r="G30" s="66">
        <v>6.01</v>
      </c>
      <c r="H30" s="141"/>
      <c r="I30" s="141"/>
      <c r="J30" s="141"/>
    </row>
    <row r="31" spans="1:10">
      <c r="A31" s="26" t="s">
        <v>59</v>
      </c>
      <c r="B31" s="28" t="s">
        <v>137</v>
      </c>
      <c r="C31" s="37" t="s">
        <v>0</v>
      </c>
      <c r="D31" s="29">
        <f>'Интерактивный прайс-лист'!$F$26*VLOOKUP(D27,'для поиска'!$B$1:$C$99980,2,0)</f>
        <v>615</v>
      </c>
      <c r="E31" s="36">
        <f>'Интерактивный прайс-лист'!$F$26*VLOOKUP(E27,'для поиска'!$B$1:$C$99980,2,0)</f>
        <v>621</v>
      </c>
      <c r="F31" s="36">
        <f>'Интерактивный прайс-лист'!$F$26*VLOOKUP(F27,'для поиска'!$B$1:$C$99980,2,0)</f>
        <v>630</v>
      </c>
      <c r="G31" s="30">
        <f>'Интерактивный прайс-лист'!$F$26*VLOOKUP(G27,'для поиска'!$B$1:$C$99980,2,0)</f>
        <v>659</v>
      </c>
      <c r="H31" s="141"/>
      <c r="I31" s="141"/>
      <c r="J31" s="141"/>
    </row>
    <row r="32" spans="1:10">
      <c r="A32" s="67" t="s">
        <v>15</v>
      </c>
      <c r="B32" s="28" t="s">
        <v>142</v>
      </c>
      <c r="C32" s="37" t="s">
        <v>0</v>
      </c>
      <c r="D32" s="29">
        <f>'Интерактивный прайс-лист'!$F$26*VLOOKUP(D28,'для поиска'!$B$1:$C$99980,2,0)</f>
        <v>211</v>
      </c>
      <c r="E32" s="36">
        <f>'Интерактивный прайс-лист'!$F$26*VLOOKUP(E28,'для поиска'!$B$1:$C$99980,2,0)</f>
        <v>211</v>
      </c>
      <c r="F32" s="36">
        <f>'Интерактивный прайс-лист'!$F$26*VLOOKUP(F28,'для поиска'!$B$1:$C$99980,2,0)</f>
        <v>211</v>
      </c>
      <c r="G32" s="30">
        <f>'Интерактивный прайс-лист'!$F$26*VLOOKUP(G28,'для поиска'!$B$1:$C$99980,2,0)</f>
        <v>211</v>
      </c>
      <c r="H32" s="141"/>
      <c r="I32" s="141"/>
      <c r="J32" s="141"/>
    </row>
    <row r="33" spans="1:10" ht="13.5" thickBot="1">
      <c r="A33" s="58" t="s">
        <v>12</v>
      </c>
      <c r="B33" s="54" t="s">
        <v>601</v>
      </c>
      <c r="C33" s="38" t="s">
        <v>0</v>
      </c>
      <c r="D33" s="47" t="s">
        <v>13</v>
      </c>
      <c r="E33" s="48" t="s">
        <v>13</v>
      </c>
      <c r="F33" s="48" t="s">
        <v>13</v>
      </c>
      <c r="G33" s="49" t="s">
        <v>13</v>
      </c>
      <c r="H33" s="141"/>
      <c r="I33" s="141"/>
      <c r="J33" s="141"/>
    </row>
    <row r="34" spans="1:10">
      <c r="A34" s="141" t="s">
        <v>16</v>
      </c>
      <c r="B34" s="141"/>
      <c r="C34" s="141"/>
      <c r="D34" s="141"/>
      <c r="E34" s="141"/>
      <c r="F34" s="141"/>
      <c r="G34" s="141"/>
      <c r="H34" s="141"/>
      <c r="I34" s="141"/>
      <c r="J34" s="141"/>
    </row>
    <row r="35" spans="1:10">
      <c r="A35" s="141"/>
      <c r="B35" s="141"/>
      <c r="C35" s="141"/>
      <c r="D35" s="141"/>
      <c r="E35" s="141"/>
      <c r="F35" s="141"/>
      <c r="G35" s="141"/>
      <c r="H35" s="141"/>
      <c r="I35" s="141"/>
      <c r="J35" s="141"/>
    </row>
    <row r="36" spans="1:10" ht="13.5" thickBot="1">
      <c r="A36" s="142"/>
      <c r="B36" s="142"/>
      <c r="C36" s="141"/>
      <c r="D36" s="141"/>
      <c r="E36" s="141"/>
      <c r="F36" s="141"/>
      <c r="G36" s="141"/>
      <c r="H36" s="141"/>
      <c r="I36" s="141"/>
      <c r="J36" s="141"/>
    </row>
    <row r="37" spans="1:10" ht="13.5" thickBot="1">
      <c r="A37" s="294" t="s">
        <v>424</v>
      </c>
      <c r="B37" s="296" t="s">
        <v>72</v>
      </c>
      <c r="C37" s="295"/>
      <c r="D37" s="297" t="s">
        <v>135</v>
      </c>
      <c r="E37" s="298" t="s">
        <v>136</v>
      </c>
      <c r="F37" s="141"/>
      <c r="G37" s="141"/>
      <c r="H37" s="141"/>
      <c r="I37" s="141"/>
      <c r="J37" s="141"/>
    </row>
    <row r="38" spans="1:10">
      <c r="A38" s="549" t="s">
        <v>11</v>
      </c>
      <c r="B38" s="62" t="s">
        <v>6</v>
      </c>
      <c r="C38" s="553" t="s">
        <v>5</v>
      </c>
      <c r="D38" s="63">
        <v>3.52</v>
      </c>
      <c r="E38" s="64">
        <v>5.28</v>
      </c>
      <c r="F38" s="141"/>
      <c r="G38" s="141"/>
      <c r="H38" s="141"/>
      <c r="I38" s="141"/>
      <c r="J38" s="141"/>
    </row>
    <row r="39" spans="1:10">
      <c r="A39" s="550"/>
      <c r="B39" s="57" t="s">
        <v>7</v>
      </c>
      <c r="C39" s="551"/>
      <c r="D39" s="65">
        <v>3.81</v>
      </c>
      <c r="E39" s="66">
        <v>5.86</v>
      </c>
      <c r="F39" s="141"/>
      <c r="G39" s="141"/>
      <c r="H39" s="141"/>
      <c r="I39" s="141"/>
      <c r="J39" s="141"/>
    </row>
    <row r="40" spans="1:10">
      <c r="A40" s="26" t="s">
        <v>8</v>
      </c>
      <c r="B40" s="28" t="s">
        <v>137</v>
      </c>
      <c r="C40" s="37" t="s">
        <v>0</v>
      </c>
      <c r="D40" s="29">
        <f>'Интерактивный прайс-лист'!$F$26*VLOOKUP(D37,'для поиска'!$B$1:$C$99980,2,0)</f>
        <v>776</v>
      </c>
      <c r="E40" s="30">
        <f>'Интерактивный прайс-лист'!$F$26*VLOOKUP(E37,'для поиска'!$B$1:$C$99980,2,0)</f>
        <v>811</v>
      </c>
      <c r="F40" s="141"/>
      <c r="G40" s="141"/>
      <c r="H40" s="141"/>
      <c r="I40" s="141"/>
      <c r="J40" s="141"/>
    </row>
    <row r="41" spans="1:10" ht="13.5" thickBot="1">
      <c r="A41" s="58" t="s">
        <v>12</v>
      </c>
      <c r="B41" s="54" t="s">
        <v>601</v>
      </c>
      <c r="C41" s="38" t="s">
        <v>0</v>
      </c>
      <c r="D41" s="47" t="s">
        <v>13</v>
      </c>
      <c r="E41" s="49" t="s">
        <v>13</v>
      </c>
      <c r="F41" s="141"/>
      <c r="G41" s="141"/>
      <c r="H41" s="141"/>
      <c r="I41" s="141"/>
      <c r="J41" s="141"/>
    </row>
    <row r="42" spans="1:10">
      <c r="A42" s="141"/>
      <c r="B42" s="141"/>
      <c r="C42" s="141"/>
      <c r="D42" s="141"/>
      <c r="E42" s="141"/>
      <c r="F42" s="141"/>
      <c r="G42" s="141"/>
      <c r="H42" s="141"/>
      <c r="I42" s="141"/>
      <c r="J42" s="141"/>
    </row>
    <row r="43" spans="1:10" ht="13.5" thickBot="1">
      <c r="A43" s="142"/>
      <c r="B43" s="142"/>
      <c r="C43" s="141"/>
      <c r="D43" s="141"/>
      <c r="E43" s="141"/>
      <c r="F43" s="141"/>
      <c r="G43" s="141"/>
      <c r="H43" s="141"/>
      <c r="I43" s="141"/>
      <c r="J43" s="141"/>
    </row>
    <row r="44" spans="1:10" ht="13.5" thickBot="1">
      <c r="A44" s="299" t="s">
        <v>17</v>
      </c>
      <c r="B44" s="296" t="s">
        <v>72</v>
      </c>
      <c r="C44" s="300"/>
      <c r="D44" s="297" t="s">
        <v>143</v>
      </c>
      <c r="E44" s="296" t="s">
        <v>144</v>
      </c>
      <c r="F44" s="296" t="s">
        <v>145</v>
      </c>
      <c r="G44" s="298" t="s">
        <v>146</v>
      </c>
      <c r="H44" s="141"/>
      <c r="I44" s="141"/>
      <c r="J44" s="141"/>
    </row>
    <row r="45" spans="1:10">
      <c r="A45" s="549" t="s">
        <v>11</v>
      </c>
      <c r="B45" s="62" t="s">
        <v>6</v>
      </c>
      <c r="C45" s="551" t="s">
        <v>5</v>
      </c>
      <c r="D45" s="63">
        <v>2.0499999999999998</v>
      </c>
      <c r="E45" s="41">
        <v>2.64</v>
      </c>
      <c r="F45" s="41">
        <v>3.52</v>
      </c>
      <c r="G45" s="64">
        <v>5.28</v>
      </c>
      <c r="H45" s="141"/>
      <c r="I45" s="141"/>
      <c r="J45" s="141"/>
    </row>
    <row r="46" spans="1:10">
      <c r="A46" s="550"/>
      <c r="B46" s="57" t="s">
        <v>7</v>
      </c>
      <c r="C46" s="552"/>
      <c r="D46" s="65">
        <v>2.4900000000000002</v>
      </c>
      <c r="E46" s="43">
        <v>3.22</v>
      </c>
      <c r="F46" s="43">
        <v>3.81</v>
      </c>
      <c r="G46" s="66">
        <v>5.86</v>
      </c>
      <c r="H46" s="141"/>
      <c r="I46" s="141"/>
      <c r="J46" s="141"/>
    </row>
    <row r="47" spans="1:10">
      <c r="A47" s="26" t="s">
        <v>8</v>
      </c>
      <c r="B47" s="28" t="s">
        <v>602</v>
      </c>
      <c r="C47" s="37" t="s">
        <v>0</v>
      </c>
      <c r="D47" s="29">
        <f>'Интерактивный прайс-лист'!$F$26*VLOOKUP(D44,'для поиска'!$B$1:$C$99980,2,0)</f>
        <v>560</v>
      </c>
      <c r="E47" s="36">
        <f>'Интерактивный прайс-лист'!$F$26*VLOOKUP(E44,'для поиска'!$B$1:$C$99980,2,0)</f>
        <v>614</v>
      </c>
      <c r="F47" s="36">
        <f>'Интерактивный прайс-лист'!$F$26*VLOOKUP(F44,'для поиска'!$B$1:$C$99980,2,0)</f>
        <v>648</v>
      </c>
      <c r="G47" s="30">
        <f>'Интерактивный прайс-лист'!$F$26*VLOOKUP(G44,'для поиска'!$B$1:$C$99980,2,0)</f>
        <v>801</v>
      </c>
      <c r="H47" s="141"/>
      <c r="I47" s="141"/>
      <c r="J47" s="141"/>
    </row>
    <row r="48" spans="1:10" ht="13.5" thickBot="1">
      <c r="A48" s="58" t="s">
        <v>12</v>
      </c>
      <c r="B48" s="54" t="s">
        <v>396</v>
      </c>
      <c r="C48" s="38" t="s">
        <v>0</v>
      </c>
      <c r="D48" s="47" t="s">
        <v>13</v>
      </c>
      <c r="E48" s="48" t="s">
        <v>13</v>
      </c>
      <c r="F48" s="48" t="s">
        <v>13</v>
      </c>
      <c r="G48" s="49" t="s">
        <v>13</v>
      </c>
      <c r="H48" s="141"/>
      <c r="I48" s="141"/>
      <c r="J48" s="141"/>
    </row>
    <row r="49" spans="1:10">
      <c r="A49" s="141"/>
      <c r="B49" s="141"/>
      <c r="C49" s="141"/>
      <c r="D49" s="141"/>
      <c r="E49" s="141"/>
      <c r="F49" s="141"/>
      <c r="G49" s="141"/>
      <c r="H49" s="141"/>
      <c r="I49" s="141"/>
      <c r="J49" s="141"/>
    </row>
    <row r="50" spans="1:10">
      <c r="A50" s="536" t="s">
        <v>64</v>
      </c>
      <c r="B50" s="536"/>
      <c r="C50" s="536"/>
      <c r="D50" s="141"/>
      <c r="E50" s="141"/>
      <c r="F50" s="141"/>
      <c r="G50" s="141"/>
      <c r="H50" s="141"/>
      <c r="I50" s="141"/>
      <c r="J50" s="141"/>
    </row>
    <row r="51" spans="1:10">
      <c r="A51" s="535" t="s">
        <v>61</v>
      </c>
      <c r="B51" s="535"/>
      <c r="C51" s="535"/>
      <c r="D51" s="141"/>
      <c r="E51" s="141"/>
      <c r="F51" s="141"/>
      <c r="G51" s="141"/>
      <c r="H51" s="141"/>
      <c r="I51" s="141"/>
      <c r="J51" s="141"/>
    </row>
    <row r="52" spans="1:10">
      <c r="A52" s="141"/>
      <c r="B52" s="141"/>
      <c r="C52" s="141"/>
      <c r="D52" s="141"/>
      <c r="E52" s="141"/>
      <c r="F52" s="141"/>
      <c r="G52" s="141"/>
      <c r="H52" s="141"/>
      <c r="I52" s="141"/>
      <c r="J52" s="141"/>
    </row>
    <row r="53" spans="1:10">
      <c r="A53" s="141"/>
      <c r="B53" s="141"/>
      <c r="C53" s="141"/>
      <c r="D53" s="141"/>
      <c r="E53" s="141"/>
      <c r="F53" s="141"/>
      <c r="G53" s="141"/>
      <c r="H53" s="141"/>
      <c r="I53" s="141"/>
      <c r="J53" s="141"/>
    </row>
    <row r="54" spans="1:10">
      <c r="A54" s="141"/>
      <c r="B54" s="141"/>
      <c r="C54" s="141"/>
      <c r="D54" s="141"/>
      <c r="E54" s="141"/>
      <c r="F54" s="141"/>
      <c r="G54" s="141"/>
      <c r="H54" s="141"/>
      <c r="I54" s="141"/>
      <c r="J54" s="141"/>
    </row>
    <row r="55" spans="1:10">
      <c r="A55" s="141"/>
      <c r="B55" s="141"/>
      <c r="C55" s="141"/>
      <c r="D55" s="141"/>
      <c r="E55" s="141"/>
      <c r="F55" s="141"/>
      <c r="G55" s="141"/>
      <c r="H55" s="141"/>
      <c r="I55" s="141"/>
      <c r="J55" s="141"/>
    </row>
  </sheetData>
  <sheetProtection password="CC0B" sheet="1" objects="1" scenarios="1"/>
  <customSheetViews>
    <customSheetView guid="{3A092BD9-6659-4452-96E0-C67775D68B1A}" showRuler="0">
      <pane xSplit="3" ySplit="5" topLeftCell="D6" activePane="bottomRight" state="frozen"/>
      <selection pane="bottomRight" activeCell="A6" sqref="A6"/>
      <pageMargins left="0.75" right="0.75" top="1" bottom="1" header="0.5" footer="0.5"/>
      <headerFooter alignWithMargins="0"/>
    </customSheetView>
  </customSheetViews>
  <mergeCells count="25">
    <mergeCell ref="A1:C1"/>
    <mergeCell ref="A2:C3"/>
    <mergeCell ref="A51:C51"/>
    <mergeCell ref="A8:A9"/>
    <mergeCell ref="C8:C9"/>
    <mergeCell ref="A50:C50"/>
    <mergeCell ref="A14:A15"/>
    <mergeCell ref="C14:C15"/>
    <mergeCell ref="A45:A46"/>
    <mergeCell ref="C45:C46"/>
    <mergeCell ref="A29:A30"/>
    <mergeCell ref="C29:C30"/>
    <mergeCell ref="A38:A39"/>
    <mergeCell ref="C38:C39"/>
    <mergeCell ref="A21:A22"/>
    <mergeCell ref="C21:C22"/>
    <mergeCell ref="D24:G24"/>
    <mergeCell ref="J2:J3"/>
    <mergeCell ref="I2:I3"/>
    <mergeCell ref="D2:D3"/>
    <mergeCell ref="E2:E3"/>
    <mergeCell ref="F2:F3"/>
    <mergeCell ref="G2:G3"/>
    <mergeCell ref="H2:H3"/>
    <mergeCell ref="D17:F17"/>
  </mergeCells>
  <phoneticPr fontId="4" type="noConversion"/>
  <hyperlinks>
    <hyperlink ref="A51" location="Доп_обор_Split!A8" display="Дополнительное оборудование для Сплит-систем"/>
  </hyperlinks>
  <pageMargins left="0.44" right="0.2" top="0.25" bottom="0.25" header="0.19" footer="0.23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44"/>
  <sheetViews>
    <sheetView view="pageBreakPreview" zoomScaleNormal="75" zoomScaleSheetLayoutView="100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A5" sqref="A5"/>
    </sheetView>
  </sheetViews>
  <sheetFormatPr defaultRowHeight="12.75"/>
  <cols>
    <col min="1" max="1" width="33.28515625" style="8" bestFit="1" customWidth="1"/>
    <col min="2" max="2" width="35.28515625" style="8" customWidth="1"/>
    <col min="3" max="3" width="7.140625" style="8" customWidth="1"/>
    <col min="4" max="4" width="18.7109375" style="8" customWidth="1"/>
    <col min="5" max="9" width="17.28515625" style="8" bestFit="1" customWidth="1"/>
    <col min="10" max="13" width="15.7109375" style="142" customWidth="1"/>
    <col min="14" max="68" width="9.140625" style="142"/>
    <col min="69" max="16384" width="9.140625" style="8"/>
  </cols>
  <sheetData>
    <row r="1" spans="1:68" s="347" customFormat="1" ht="15.75" thickBot="1">
      <c r="A1" s="559"/>
      <c r="B1" s="559"/>
      <c r="C1" s="559"/>
      <c r="D1" s="560" t="s">
        <v>42</v>
      </c>
      <c r="E1" s="561"/>
      <c r="F1" s="561"/>
      <c r="G1" s="561"/>
      <c r="H1" s="561"/>
      <c r="I1" s="561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  <c r="BB1" s="346"/>
      <c r="BC1" s="346"/>
      <c r="BD1" s="346"/>
      <c r="BE1" s="346"/>
      <c r="BF1" s="346"/>
      <c r="BG1" s="346"/>
      <c r="BH1" s="346"/>
      <c r="BI1" s="346"/>
      <c r="BJ1" s="346"/>
      <c r="BK1" s="346"/>
      <c r="BL1" s="346"/>
      <c r="BM1" s="346"/>
      <c r="BN1" s="346"/>
      <c r="BO1" s="346"/>
      <c r="BP1" s="346"/>
    </row>
    <row r="2" spans="1:68" s="10" customFormat="1" ht="12.75" customHeight="1">
      <c r="A2" s="544" t="s">
        <v>47</v>
      </c>
      <c r="B2" s="545"/>
      <c r="C2" s="546"/>
      <c r="D2" s="523" t="s">
        <v>190</v>
      </c>
      <c r="E2" s="525" t="s">
        <v>147</v>
      </c>
      <c r="F2" s="525" t="s">
        <v>148</v>
      </c>
      <c r="G2" s="525" t="s">
        <v>149</v>
      </c>
      <c r="H2" s="525" t="s">
        <v>150</v>
      </c>
      <c r="I2" s="562" t="s">
        <v>151</v>
      </c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</row>
    <row r="3" spans="1:68" s="10" customFormat="1" ht="13.5" customHeight="1" thickBot="1">
      <c r="A3" s="547"/>
      <c r="B3" s="548"/>
      <c r="C3" s="548"/>
      <c r="D3" s="524"/>
      <c r="E3" s="526"/>
      <c r="F3" s="526"/>
      <c r="G3" s="526"/>
      <c r="H3" s="526"/>
      <c r="I3" s="563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</row>
    <row r="4" spans="1:68" s="347" customFormat="1" ht="6" customHeight="1">
      <c r="A4" s="342"/>
      <c r="B4" s="342"/>
      <c r="C4" s="342"/>
      <c r="D4" s="342"/>
      <c r="E4" s="342"/>
      <c r="F4" s="342"/>
      <c r="G4" s="342"/>
      <c r="H4" s="342"/>
      <c r="I4" s="342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C4" s="346"/>
      <c r="BD4" s="346"/>
      <c r="BE4" s="346"/>
      <c r="BF4" s="346"/>
      <c r="BG4" s="346"/>
      <c r="BH4" s="346"/>
      <c r="BI4" s="346"/>
      <c r="BJ4" s="346"/>
      <c r="BK4" s="346"/>
      <c r="BL4" s="346"/>
      <c r="BM4" s="346"/>
      <c r="BN4" s="346"/>
      <c r="BO4" s="346"/>
      <c r="BP4" s="346"/>
    </row>
    <row r="5" spans="1:68">
      <c r="A5" s="141"/>
      <c r="B5" s="141"/>
      <c r="C5" s="141"/>
      <c r="D5" s="141"/>
      <c r="E5" s="141"/>
      <c r="F5" s="141"/>
      <c r="G5" s="141"/>
      <c r="H5" s="141"/>
      <c r="I5" s="141"/>
    </row>
    <row r="6" spans="1:68" ht="13.5" thickBot="1">
      <c r="A6" s="145"/>
      <c r="B6" s="147"/>
      <c r="C6" s="146"/>
      <c r="D6" s="144"/>
      <c r="E6" s="144"/>
      <c r="F6" s="144"/>
      <c r="G6" s="144"/>
      <c r="H6" s="144"/>
      <c r="I6" s="141"/>
    </row>
    <row r="7" spans="1:68">
      <c r="A7" s="290" t="s">
        <v>19</v>
      </c>
      <c r="B7" s="291"/>
      <c r="C7" s="291"/>
      <c r="D7" s="385" t="s">
        <v>191</v>
      </c>
      <c r="E7" s="283" t="s">
        <v>193</v>
      </c>
      <c r="F7" s="141"/>
      <c r="G7" s="141"/>
      <c r="H7" s="141"/>
      <c r="I7" s="141"/>
    </row>
    <row r="8" spans="1:68">
      <c r="A8" s="284" t="s">
        <v>22</v>
      </c>
      <c r="B8" s="292"/>
      <c r="C8" s="292"/>
      <c r="D8" s="386" t="s">
        <v>142</v>
      </c>
      <c r="E8" s="287" t="s">
        <v>142</v>
      </c>
      <c r="F8" s="141"/>
      <c r="G8" s="141"/>
      <c r="H8" s="141"/>
      <c r="I8" s="141"/>
    </row>
    <row r="9" spans="1:68" ht="13.5" thickBot="1">
      <c r="A9" s="293" t="s">
        <v>20</v>
      </c>
      <c r="B9" s="292"/>
      <c r="C9" s="292"/>
      <c r="D9" s="387" t="s">
        <v>192</v>
      </c>
      <c r="E9" s="289" t="s">
        <v>160</v>
      </c>
      <c r="F9" s="141"/>
      <c r="G9" s="141"/>
      <c r="H9" s="141"/>
      <c r="I9" s="141"/>
    </row>
    <row r="10" spans="1:68">
      <c r="A10" s="555" t="s">
        <v>4</v>
      </c>
      <c r="B10" s="25" t="s">
        <v>6</v>
      </c>
      <c r="C10" s="557" t="s">
        <v>5</v>
      </c>
      <c r="D10" s="18">
        <v>3.5</v>
      </c>
      <c r="E10" s="20">
        <v>5.28</v>
      </c>
      <c r="F10" s="141"/>
      <c r="G10" s="141"/>
      <c r="H10" s="141"/>
      <c r="I10" s="141"/>
    </row>
    <row r="11" spans="1:68">
      <c r="A11" s="556"/>
      <c r="B11" s="14" t="s">
        <v>7</v>
      </c>
      <c r="C11" s="558"/>
      <c r="D11" s="21">
        <v>3.81</v>
      </c>
      <c r="E11" s="23">
        <v>5.86</v>
      </c>
      <c r="F11" s="141"/>
      <c r="G11" s="141"/>
      <c r="H11" s="141"/>
      <c r="I11" s="141"/>
    </row>
    <row r="12" spans="1:68">
      <c r="A12" s="533" t="s">
        <v>456</v>
      </c>
      <c r="B12" s="534"/>
      <c r="C12" s="14" t="s">
        <v>0</v>
      </c>
      <c r="D12" s="373">
        <f>'Интерактивный прайс-лист'!$F$26*(VLOOKUP(D7,'для поиска'!$B$1:$C$1000,2,0))</f>
        <v>306</v>
      </c>
      <c r="E12" s="374">
        <f>'Интерактивный прайс-лист'!$F$26*(VLOOKUP(E7,'для поиска'!$B$1:$C$1000,2,0))</f>
        <v>627</v>
      </c>
      <c r="F12" s="141"/>
      <c r="G12" s="141"/>
      <c r="H12" s="141"/>
      <c r="I12" s="141"/>
    </row>
    <row r="13" spans="1:68">
      <c r="A13" s="358" t="s">
        <v>15</v>
      </c>
      <c r="B13" s="14" t="s">
        <v>142</v>
      </c>
      <c r="C13" s="14" t="s">
        <v>0</v>
      </c>
      <c r="D13" s="373">
        <f>'Интерактивный прайс-лист'!$F$26*(VLOOKUP(D8,'для поиска'!$B$1:$C$1000,2,0))</f>
        <v>211</v>
      </c>
      <c r="E13" s="374">
        <f>'Интерактивный прайс-лист'!$F$26*(VLOOKUP(E8,'для поиска'!$B$1:$C$1000,2,0))</f>
        <v>211</v>
      </c>
      <c r="F13" s="141"/>
      <c r="G13" s="141"/>
      <c r="H13" s="141"/>
      <c r="I13" s="141"/>
    </row>
    <row r="14" spans="1:68">
      <c r="A14" s="533" t="s">
        <v>457</v>
      </c>
      <c r="B14" s="534"/>
      <c r="C14" s="382" t="s">
        <v>0</v>
      </c>
      <c r="D14" s="373">
        <f>'Интерактивный прайс-лист'!$F$26*(VLOOKUP(D9,'для поиска'!$B$1:$C$1000,2,0))</f>
        <v>702</v>
      </c>
      <c r="E14" s="374">
        <f>'Интерактивный прайс-лист'!$F$26*(VLOOKUP(E9,'для поиска'!$B$1:$C$1000,2,0))</f>
        <v>768</v>
      </c>
      <c r="F14" s="141"/>
      <c r="G14" s="141"/>
      <c r="H14" s="141"/>
      <c r="I14" s="141"/>
    </row>
    <row r="15" spans="1:68">
      <c r="A15" s="26" t="s">
        <v>10</v>
      </c>
      <c r="B15" s="28" t="s">
        <v>194</v>
      </c>
      <c r="C15" s="383" t="s">
        <v>0</v>
      </c>
      <c r="D15" s="29">
        <f>SUM(D12:D14)</f>
        <v>1219</v>
      </c>
      <c r="E15" s="30">
        <f>SUM(E12:E14)</f>
        <v>1606</v>
      </c>
      <c r="F15" s="141"/>
      <c r="G15" s="141"/>
      <c r="H15" s="141"/>
      <c r="I15" s="141"/>
    </row>
    <row r="16" spans="1:68" ht="13.5" thickBot="1">
      <c r="A16" s="39" t="s">
        <v>12</v>
      </c>
      <c r="B16" s="54" t="s">
        <v>601</v>
      </c>
      <c r="C16" s="384" t="s">
        <v>0</v>
      </c>
      <c r="D16" s="388" t="s">
        <v>21</v>
      </c>
      <c r="E16" s="389" t="s">
        <v>21</v>
      </c>
      <c r="F16" s="141"/>
      <c r="G16" s="141"/>
      <c r="H16" s="141"/>
      <c r="I16" s="141"/>
    </row>
    <row r="17" spans="1:9">
      <c r="A17" s="141"/>
      <c r="B17" s="141"/>
      <c r="C17" s="141"/>
      <c r="D17" s="141"/>
      <c r="E17" s="141"/>
      <c r="F17" s="141"/>
      <c r="G17" s="141"/>
      <c r="H17" s="141"/>
      <c r="I17" s="141"/>
    </row>
    <row r="18" spans="1:9" ht="13.5" thickBot="1">
      <c r="A18" s="145"/>
      <c r="B18" s="147"/>
      <c r="C18" s="146"/>
      <c r="D18" s="141"/>
      <c r="E18" s="144"/>
      <c r="F18" s="144"/>
      <c r="G18" s="144"/>
      <c r="H18" s="144"/>
      <c r="I18" s="144"/>
    </row>
    <row r="19" spans="1:9">
      <c r="A19" s="280" t="s">
        <v>9</v>
      </c>
      <c r="B19" s="281"/>
      <c r="C19" s="281"/>
      <c r="D19" s="385"/>
      <c r="E19" s="282" t="s">
        <v>458</v>
      </c>
      <c r="F19" s="282" t="s">
        <v>459</v>
      </c>
      <c r="G19" s="282" t="s">
        <v>460</v>
      </c>
      <c r="H19" s="282" t="s">
        <v>461</v>
      </c>
      <c r="I19" s="283" t="s">
        <v>462</v>
      </c>
    </row>
    <row r="20" spans="1:9">
      <c r="A20" s="284" t="s">
        <v>22</v>
      </c>
      <c r="B20" s="285"/>
      <c r="C20" s="285"/>
      <c r="D20" s="386"/>
      <c r="E20" s="286" t="s">
        <v>200</v>
      </c>
      <c r="F20" s="286" t="s">
        <v>200</v>
      </c>
      <c r="G20" s="286" t="s">
        <v>200</v>
      </c>
      <c r="H20" s="286" t="s">
        <v>200</v>
      </c>
      <c r="I20" s="287" t="s">
        <v>200</v>
      </c>
    </row>
    <row r="21" spans="1:9" ht="13.5" thickBot="1">
      <c r="A21" s="284" t="s">
        <v>20</v>
      </c>
      <c r="B21" s="285"/>
      <c r="C21" s="285"/>
      <c r="D21" s="387"/>
      <c r="E21" s="288" t="s">
        <v>160</v>
      </c>
      <c r="F21" s="288" t="s">
        <v>161</v>
      </c>
      <c r="G21" s="288" t="s">
        <v>162</v>
      </c>
      <c r="H21" s="288" t="s">
        <v>163</v>
      </c>
      <c r="I21" s="289" t="s">
        <v>540</v>
      </c>
    </row>
    <row r="22" spans="1:9">
      <c r="A22" s="555" t="s">
        <v>4</v>
      </c>
      <c r="B22" s="25" t="s">
        <v>6</v>
      </c>
      <c r="C22" s="557" t="s">
        <v>5</v>
      </c>
      <c r="D22" s="12"/>
      <c r="E22" s="19">
        <v>5.28</v>
      </c>
      <c r="F22" s="19">
        <v>7.03</v>
      </c>
      <c r="G22" s="19">
        <v>10.55</v>
      </c>
      <c r="H22" s="51">
        <v>14.07</v>
      </c>
      <c r="I22" s="125">
        <v>17.579999999999998</v>
      </c>
    </row>
    <row r="23" spans="1:9">
      <c r="A23" s="556"/>
      <c r="B23" s="14" t="s">
        <v>7</v>
      </c>
      <c r="C23" s="558"/>
      <c r="D23" s="15"/>
      <c r="E23" s="22">
        <v>5.86</v>
      </c>
      <c r="F23" s="22">
        <v>7.62</v>
      </c>
      <c r="G23" s="22">
        <v>11.72</v>
      </c>
      <c r="H23" s="22">
        <v>15.24</v>
      </c>
      <c r="I23" s="198">
        <v>19.05</v>
      </c>
    </row>
    <row r="24" spans="1:9">
      <c r="A24" s="533" t="s">
        <v>456</v>
      </c>
      <c r="B24" s="534"/>
      <c r="C24" s="14" t="s">
        <v>0</v>
      </c>
      <c r="D24" s="15"/>
      <c r="E24" s="363">
        <f>'Интерактивный прайс-лист'!$F$26*(VLOOKUP(E19,'для поиска'!$B$1:$C$1000,2,0))</f>
        <v>643</v>
      </c>
      <c r="F24" s="363">
        <f>'Интерактивный прайс-лист'!$F$26*(VLOOKUP(F19,'для поиска'!$B$1:$C$1000,2,0))</f>
        <v>728</v>
      </c>
      <c r="G24" s="363">
        <f>'Интерактивный прайс-лист'!$F$26*(VLOOKUP(G19,'для поиска'!$B$1:$C$1000,2,0))</f>
        <v>911</v>
      </c>
      <c r="H24" s="363">
        <f>'Интерактивный прайс-лист'!$F$26*(VLOOKUP(H19,'для поиска'!$B$1:$C$1000,2,0))</f>
        <v>1181</v>
      </c>
      <c r="I24" s="381">
        <f>'Интерактивный прайс-лист'!$F$26*(VLOOKUP(I19,'для поиска'!$B$1:$C$1000,2,0))</f>
        <v>1205</v>
      </c>
    </row>
    <row r="25" spans="1:9">
      <c r="A25" s="358" t="s">
        <v>15</v>
      </c>
      <c r="B25" s="14" t="s">
        <v>200</v>
      </c>
      <c r="C25" s="14" t="s">
        <v>0</v>
      </c>
      <c r="D25" s="29"/>
      <c r="E25" s="363">
        <f>'Интерактивный прайс-лист'!$F$26*(VLOOKUP(E20,'для поиска'!$B$1:$C$1000,2,0))</f>
        <v>260</v>
      </c>
      <c r="F25" s="363">
        <f>'Интерактивный прайс-лист'!$F$26*(VLOOKUP(F20,'для поиска'!$B$1:$C$1000,2,0))</f>
        <v>260</v>
      </c>
      <c r="G25" s="363">
        <f>'Интерактивный прайс-лист'!$F$26*(VLOOKUP(G20,'для поиска'!$B$1:$C$1000,2,0))</f>
        <v>260</v>
      </c>
      <c r="H25" s="363">
        <f>'Интерактивный прайс-лист'!$F$26*(VLOOKUP(H20,'для поиска'!$B$1:$C$1000,2,0))</f>
        <v>260</v>
      </c>
      <c r="I25" s="381">
        <f>'Интерактивный прайс-лист'!$F$26*(VLOOKUP(I20,'для поиска'!$B$1:$C$1000,2,0))</f>
        <v>260</v>
      </c>
    </row>
    <row r="26" spans="1:9">
      <c r="A26" s="533" t="s">
        <v>457</v>
      </c>
      <c r="B26" s="534"/>
      <c r="C26" s="382" t="s">
        <v>0</v>
      </c>
      <c r="D26" s="15"/>
      <c r="E26" s="363">
        <f>'Интерактивный прайс-лист'!$F$26*(VLOOKUP(E21,'для поиска'!$B$1:$C$1000,2,0))</f>
        <v>768</v>
      </c>
      <c r="F26" s="363">
        <f>'Интерактивный прайс-лист'!$F$26*(VLOOKUP(F21,'для поиска'!$B$1:$C$1000,2,0))</f>
        <v>1113</v>
      </c>
      <c r="G26" s="363">
        <f>'Интерактивный прайс-лист'!$F$26*(VLOOKUP(G21,'для поиска'!$B$1:$C$1000,2,0))</f>
        <v>1501</v>
      </c>
      <c r="H26" s="363">
        <f>'Интерактивный прайс-лист'!$F$26*(VLOOKUP(H21,'для поиска'!$B$1:$C$1000,2,0))</f>
        <v>1587</v>
      </c>
      <c r="I26" s="381">
        <f>'Интерактивный прайс-лист'!$F$26*(VLOOKUP(I21,'для поиска'!$B$1:$C$1000,2,0))</f>
        <v>1755</v>
      </c>
    </row>
    <row r="27" spans="1:9">
      <c r="A27" s="26" t="s">
        <v>10</v>
      </c>
      <c r="B27" s="28" t="s">
        <v>201</v>
      </c>
      <c r="C27" s="383" t="s">
        <v>0</v>
      </c>
      <c r="D27" s="29"/>
      <c r="E27" s="36">
        <f>SUM(E24:E26)</f>
        <v>1671</v>
      </c>
      <c r="F27" s="36">
        <f>SUM(F24:F26)</f>
        <v>2101</v>
      </c>
      <c r="G27" s="36">
        <f>SUM(G24:G26)</f>
        <v>2672</v>
      </c>
      <c r="H27" s="36">
        <f>SUM(H24:H26)</f>
        <v>3028</v>
      </c>
      <c r="I27" s="120">
        <f>SUM(I24:I26)</f>
        <v>3220</v>
      </c>
    </row>
    <row r="28" spans="1:9" ht="13.5" thickBot="1">
      <c r="A28" s="39" t="s">
        <v>12</v>
      </c>
      <c r="B28" s="54" t="s">
        <v>601</v>
      </c>
      <c r="C28" s="384" t="s">
        <v>0</v>
      </c>
      <c r="D28" s="34"/>
      <c r="E28" s="17" t="s">
        <v>21</v>
      </c>
      <c r="F28" s="17" t="s">
        <v>21</v>
      </c>
      <c r="G28" s="17" t="s">
        <v>21</v>
      </c>
      <c r="H28" s="17" t="s">
        <v>21</v>
      </c>
      <c r="I28" s="390" t="s">
        <v>21</v>
      </c>
    </row>
    <row r="29" spans="1:9">
      <c r="A29" s="145"/>
      <c r="B29" s="147"/>
      <c r="C29" s="146"/>
      <c r="D29" s="144"/>
      <c r="E29" s="144"/>
      <c r="F29" s="144"/>
      <c r="G29" s="144"/>
      <c r="H29" s="144"/>
      <c r="I29" s="141"/>
    </row>
    <row r="30" spans="1:9" ht="13.5" thickBot="1">
      <c r="A30" s="145"/>
      <c r="B30" s="147"/>
      <c r="C30" s="146"/>
      <c r="D30" s="141"/>
      <c r="E30" s="144"/>
      <c r="F30" s="144"/>
      <c r="G30" s="144"/>
      <c r="H30" s="144"/>
      <c r="I30" s="144"/>
    </row>
    <row r="31" spans="1:9">
      <c r="A31" s="280" t="s">
        <v>9</v>
      </c>
      <c r="B31" s="281"/>
      <c r="C31" s="281"/>
      <c r="D31" s="385"/>
      <c r="E31" s="282" t="s">
        <v>195</v>
      </c>
      <c r="F31" s="282" t="s">
        <v>196</v>
      </c>
      <c r="G31" s="282" t="s">
        <v>197</v>
      </c>
      <c r="H31" s="282" t="s">
        <v>198</v>
      </c>
      <c r="I31" s="283" t="s">
        <v>199</v>
      </c>
    </row>
    <row r="32" spans="1:9">
      <c r="A32" s="284" t="s">
        <v>22</v>
      </c>
      <c r="B32" s="285"/>
      <c r="C32" s="285"/>
      <c r="D32" s="386"/>
      <c r="E32" s="286" t="s">
        <v>200</v>
      </c>
      <c r="F32" s="286" t="s">
        <v>200</v>
      </c>
      <c r="G32" s="286" t="s">
        <v>200</v>
      </c>
      <c r="H32" s="286" t="s">
        <v>200</v>
      </c>
      <c r="I32" s="287" t="s">
        <v>200</v>
      </c>
    </row>
    <row r="33" spans="1:9" ht="13.5" thickBot="1">
      <c r="A33" s="284" t="s">
        <v>20</v>
      </c>
      <c r="B33" s="285"/>
      <c r="C33" s="285"/>
      <c r="D33" s="387"/>
      <c r="E33" s="288" t="s">
        <v>160</v>
      </c>
      <c r="F33" s="288" t="s">
        <v>161</v>
      </c>
      <c r="G33" s="288" t="s">
        <v>162</v>
      </c>
      <c r="H33" s="288" t="s">
        <v>163</v>
      </c>
      <c r="I33" s="289" t="s">
        <v>540</v>
      </c>
    </row>
    <row r="34" spans="1:9">
      <c r="A34" s="555" t="s">
        <v>4</v>
      </c>
      <c r="B34" s="25" t="s">
        <v>6</v>
      </c>
      <c r="C34" s="557" t="s">
        <v>5</v>
      </c>
      <c r="D34" s="12"/>
      <c r="E34" s="19">
        <v>5.3</v>
      </c>
      <c r="F34" s="19">
        <v>7</v>
      </c>
      <c r="G34" s="19">
        <v>10.5</v>
      </c>
      <c r="H34" s="51">
        <v>14</v>
      </c>
      <c r="I34" s="125">
        <v>16</v>
      </c>
    </row>
    <row r="35" spans="1:9">
      <c r="A35" s="556"/>
      <c r="B35" s="14" t="s">
        <v>7</v>
      </c>
      <c r="C35" s="558"/>
      <c r="D35" s="15"/>
      <c r="E35" s="22">
        <v>5.8</v>
      </c>
      <c r="F35" s="22">
        <v>7.6</v>
      </c>
      <c r="G35" s="22">
        <v>12</v>
      </c>
      <c r="H35" s="22">
        <v>15</v>
      </c>
      <c r="I35" s="198">
        <v>19</v>
      </c>
    </row>
    <row r="36" spans="1:9">
      <c r="A36" s="533" t="s">
        <v>456</v>
      </c>
      <c r="B36" s="534"/>
      <c r="C36" s="14" t="s">
        <v>0</v>
      </c>
      <c r="D36" s="15"/>
      <c r="E36" s="363">
        <f>'Интерактивный прайс-лист'!$F$26*(VLOOKUP(E31,'для поиска'!$B$1:$C$1000,2,0))</f>
        <v>627</v>
      </c>
      <c r="F36" s="363">
        <f>'Интерактивный прайс-лист'!$F$26*(VLOOKUP(F31,'для поиска'!$B$1:$C$1000,2,0))</f>
        <v>597</v>
      </c>
      <c r="G36" s="363">
        <f>'Интерактивный прайс-лист'!$F$26*(VLOOKUP(G31,'для поиска'!$B$1:$C$1000,2,0))</f>
        <v>889</v>
      </c>
      <c r="H36" s="363">
        <f>'Интерактивный прайс-лист'!$F$26*(VLOOKUP(H31,'для поиска'!$B$1:$C$1000,2,0))</f>
        <v>1194</v>
      </c>
      <c r="I36" s="381">
        <f>'Интерактивный прайс-лист'!$F$26*(VLOOKUP(I31,'для поиска'!$B$1:$C$1000,2,0))</f>
        <v>1215</v>
      </c>
    </row>
    <row r="37" spans="1:9">
      <c r="A37" s="358" t="s">
        <v>15</v>
      </c>
      <c r="B37" s="14" t="s">
        <v>200</v>
      </c>
      <c r="C37" s="14" t="s">
        <v>0</v>
      </c>
      <c r="D37" s="29"/>
      <c r="E37" s="363">
        <f>'Интерактивный прайс-лист'!$F$26*(VLOOKUP(E32,'для поиска'!$B$1:$C$1000,2,0))</f>
        <v>260</v>
      </c>
      <c r="F37" s="363">
        <f>'Интерактивный прайс-лист'!$F$26*(VLOOKUP(F32,'для поиска'!$B$1:$C$1000,2,0))</f>
        <v>260</v>
      </c>
      <c r="G37" s="363">
        <f>'Интерактивный прайс-лист'!$F$26*(VLOOKUP(G32,'для поиска'!$B$1:$C$1000,2,0))</f>
        <v>260</v>
      </c>
      <c r="H37" s="363">
        <f>'Интерактивный прайс-лист'!$F$26*(VLOOKUP(H32,'для поиска'!$B$1:$C$1000,2,0))</f>
        <v>260</v>
      </c>
      <c r="I37" s="381">
        <f>'Интерактивный прайс-лист'!$F$26*(VLOOKUP(I32,'для поиска'!$B$1:$C$1000,2,0))</f>
        <v>260</v>
      </c>
    </row>
    <row r="38" spans="1:9">
      <c r="A38" s="533" t="s">
        <v>457</v>
      </c>
      <c r="B38" s="534"/>
      <c r="C38" s="382" t="s">
        <v>0</v>
      </c>
      <c r="D38" s="15"/>
      <c r="E38" s="363">
        <f>'Интерактивный прайс-лист'!$F$26*(VLOOKUP(E33,'для поиска'!$B$1:$C$1000,2,0))</f>
        <v>768</v>
      </c>
      <c r="F38" s="363">
        <f>'Интерактивный прайс-лист'!$F$26*(VLOOKUP(F33,'для поиска'!$B$1:$C$1000,2,0))</f>
        <v>1113</v>
      </c>
      <c r="G38" s="363">
        <f>'Интерактивный прайс-лист'!$F$26*(VLOOKUP(G33,'для поиска'!$B$1:$C$1000,2,0))</f>
        <v>1501</v>
      </c>
      <c r="H38" s="363">
        <f>'Интерактивный прайс-лист'!$F$26*(VLOOKUP(H33,'для поиска'!$B$1:$C$1000,2,0))</f>
        <v>1587</v>
      </c>
      <c r="I38" s="381">
        <f>'Интерактивный прайс-лист'!$F$26*(VLOOKUP(I33,'для поиска'!$B$1:$C$1000,2,0))</f>
        <v>1755</v>
      </c>
    </row>
    <row r="39" spans="1:9">
      <c r="A39" s="26" t="s">
        <v>10</v>
      </c>
      <c r="B39" s="28" t="s">
        <v>201</v>
      </c>
      <c r="C39" s="383" t="s">
        <v>0</v>
      </c>
      <c r="D39" s="29"/>
      <c r="E39" s="36">
        <f>SUM(E36:E38)</f>
        <v>1655</v>
      </c>
      <c r="F39" s="36">
        <f>SUM(F36:F38)</f>
        <v>1970</v>
      </c>
      <c r="G39" s="36">
        <f>SUM(G36:G38)</f>
        <v>2650</v>
      </c>
      <c r="H39" s="36">
        <f>SUM(H36:H38)</f>
        <v>3041</v>
      </c>
      <c r="I39" s="120">
        <f>SUM(I36:I38)</f>
        <v>3230</v>
      </c>
    </row>
    <row r="40" spans="1:9" ht="13.5" thickBot="1">
      <c r="A40" s="39" t="s">
        <v>12</v>
      </c>
      <c r="B40" s="54" t="s">
        <v>601</v>
      </c>
      <c r="C40" s="384" t="s">
        <v>0</v>
      </c>
      <c r="D40" s="34"/>
      <c r="E40" s="17" t="s">
        <v>21</v>
      </c>
      <c r="F40" s="17" t="s">
        <v>21</v>
      </c>
      <c r="G40" s="17" t="s">
        <v>21</v>
      </c>
      <c r="H40" s="17" t="s">
        <v>21</v>
      </c>
      <c r="I40" s="390" t="s">
        <v>21</v>
      </c>
    </row>
    <row r="41" spans="1:9">
      <c r="A41" s="145"/>
      <c r="B41" s="147"/>
      <c r="C41" s="146"/>
      <c r="D41" s="144"/>
      <c r="E41" s="144"/>
      <c r="F41" s="144"/>
      <c r="G41" s="144"/>
      <c r="H41" s="144"/>
      <c r="I41" s="141"/>
    </row>
    <row r="42" spans="1:9">
      <c r="A42" s="141"/>
      <c r="B42" s="141"/>
      <c r="C42" s="141"/>
      <c r="D42" s="141"/>
      <c r="E42" s="141"/>
      <c r="F42" s="141"/>
      <c r="G42" s="141"/>
      <c r="H42" s="141"/>
      <c r="I42" s="141"/>
    </row>
    <row r="43" spans="1:9">
      <c r="A43" s="554" t="s">
        <v>63</v>
      </c>
      <c r="B43" s="536"/>
      <c r="C43" s="536"/>
      <c r="D43" s="141"/>
      <c r="E43" s="141"/>
      <c r="F43" s="141"/>
      <c r="G43" s="141"/>
      <c r="H43" s="141"/>
      <c r="I43" s="141"/>
    </row>
    <row r="44" spans="1:9">
      <c r="A44" s="535" t="s">
        <v>61</v>
      </c>
      <c r="B44" s="535"/>
      <c r="C44" s="535"/>
      <c r="D44" s="141"/>
      <c r="E44" s="141"/>
      <c r="F44" s="141"/>
      <c r="G44" s="141"/>
      <c r="H44" s="141"/>
      <c r="I44" s="141"/>
    </row>
  </sheetData>
  <sheetProtection password="CC0B" sheet="1" objects="1" scenarios="1"/>
  <customSheetViews>
    <customSheetView guid="{3A092BD9-6659-4452-96E0-C67775D68B1A}" showRuler="0">
      <selection activeCell="A34" sqref="A34"/>
      <pageMargins left="0.75" right="0.75" top="1" bottom="1" header="0.5" footer="0.5"/>
      <headerFooter alignWithMargins="0"/>
    </customSheetView>
  </customSheetViews>
  <mergeCells count="23">
    <mergeCell ref="A1:C1"/>
    <mergeCell ref="D1:I1"/>
    <mergeCell ref="D2:D3"/>
    <mergeCell ref="E2:E3"/>
    <mergeCell ref="F2:F3"/>
    <mergeCell ref="G2:G3"/>
    <mergeCell ref="H2:H3"/>
    <mergeCell ref="I2:I3"/>
    <mergeCell ref="A2:C3"/>
    <mergeCell ref="A44:C44"/>
    <mergeCell ref="A43:C43"/>
    <mergeCell ref="A10:A11"/>
    <mergeCell ref="C10:C11"/>
    <mergeCell ref="A34:A35"/>
    <mergeCell ref="C34:C35"/>
    <mergeCell ref="A36:B36"/>
    <mergeCell ref="A38:B38"/>
    <mergeCell ref="A12:B12"/>
    <mergeCell ref="A14:B14"/>
    <mergeCell ref="A22:A23"/>
    <mergeCell ref="C22:C23"/>
    <mergeCell ref="A24:B24"/>
    <mergeCell ref="A26:B26"/>
  </mergeCells>
  <phoneticPr fontId="4" type="noConversion"/>
  <hyperlinks>
    <hyperlink ref="A44" location="Доп_обор_Split!A8" display="Дополнительное оборудование для Сплит-систем"/>
  </hyperlinks>
  <pageMargins left="0.42" right="0.23" top="1" bottom="1" header="0.5" footer="0.5"/>
  <pageSetup paperSize="9" scale="79" fitToHeight="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53"/>
  <sheetViews>
    <sheetView view="pageBreakPreview" zoomScaleNormal="75" zoomScaleSheetLayoutView="100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A5" sqref="A5"/>
    </sheetView>
  </sheetViews>
  <sheetFormatPr defaultRowHeight="12.75"/>
  <cols>
    <col min="1" max="1" width="28.28515625" style="8" bestFit="1" customWidth="1"/>
    <col min="2" max="2" width="37.85546875" style="8" customWidth="1"/>
    <col min="3" max="3" width="4.28515625" style="8" bestFit="1" customWidth="1"/>
    <col min="4" max="9" width="15" style="8" customWidth="1"/>
    <col min="10" max="63" width="9.140625" style="142"/>
    <col min="64" max="16384" width="9.140625" style="8"/>
  </cols>
  <sheetData>
    <row r="1" spans="1:63" s="345" customFormat="1" ht="15.75" thickBot="1">
      <c r="A1" s="519"/>
      <c r="B1" s="519"/>
      <c r="C1" s="519"/>
      <c r="D1" s="565" t="s">
        <v>42</v>
      </c>
      <c r="E1" s="566"/>
      <c r="F1" s="566"/>
      <c r="G1" s="566"/>
      <c r="H1" s="566"/>
      <c r="I1" s="567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  <c r="BK1" s="344"/>
    </row>
    <row r="2" spans="1:63" s="10" customFormat="1" ht="12.75" customHeight="1">
      <c r="A2" s="544" t="s">
        <v>423</v>
      </c>
      <c r="B2" s="545"/>
      <c r="C2" s="546"/>
      <c r="D2" s="568" t="s">
        <v>190</v>
      </c>
      <c r="E2" s="570" t="s">
        <v>147</v>
      </c>
      <c r="F2" s="570" t="s">
        <v>148</v>
      </c>
      <c r="G2" s="570" t="s">
        <v>149</v>
      </c>
      <c r="H2" s="570" t="s">
        <v>150</v>
      </c>
      <c r="I2" s="572" t="s">
        <v>151</v>
      </c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</row>
    <row r="3" spans="1:63" s="10" customFormat="1" ht="13.5" customHeight="1" thickBot="1">
      <c r="A3" s="547"/>
      <c r="B3" s="548"/>
      <c r="C3" s="548"/>
      <c r="D3" s="569"/>
      <c r="E3" s="571"/>
      <c r="F3" s="571"/>
      <c r="G3" s="571"/>
      <c r="H3" s="571"/>
      <c r="I3" s="573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</row>
    <row r="4" spans="1:63" s="345" customFormat="1" ht="7.5" customHeight="1">
      <c r="A4" s="341"/>
      <c r="B4" s="341"/>
      <c r="C4" s="341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</row>
    <row r="5" spans="1:63">
      <c r="A5" s="141"/>
      <c r="B5" s="141"/>
      <c r="C5" s="141"/>
      <c r="D5" s="141"/>
      <c r="E5" s="141"/>
      <c r="F5" s="141"/>
      <c r="G5" s="141"/>
      <c r="H5" s="141"/>
      <c r="I5" s="141"/>
    </row>
    <row r="6" spans="1:63" ht="13.5" thickBot="1">
      <c r="A6" s="141"/>
      <c r="B6" s="141"/>
      <c r="C6" s="141"/>
      <c r="D6" s="141"/>
      <c r="E6" s="141"/>
      <c r="F6" s="141"/>
      <c r="G6" s="141"/>
      <c r="H6" s="141"/>
      <c r="I6" s="141"/>
    </row>
    <row r="7" spans="1:63">
      <c r="A7" s="255" t="s">
        <v>19</v>
      </c>
      <c r="B7" s="256"/>
      <c r="C7" s="256"/>
      <c r="D7" s="271"/>
      <c r="E7" s="275" t="s">
        <v>568</v>
      </c>
      <c r="F7" s="275" t="s">
        <v>569</v>
      </c>
      <c r="G7" s="275" t="s">
        <v>570</v>
      </c>
      <c r="H7" s="275" t="s">
        <v>571</v>
      </c>
      <c r="I7" s="276" t="s">
        <v>572</v>
      </c>
    </row>
    <row r="8" spans="1:63" ht="13.5" thickBot="1">
      <c r="A8" s="272" t="s">
        <v>20</v>
      </c>
      <c r="B8" s="273"/>
      <c r="C8" s="273"/>
      <c r="D8" s="315"/>
      <c r="E8" s="391" t="s">
        <v>160</v>
      </c>
      <c r="F8" s="391" t="s">
        <v>161</v>
      </c>
      <c r="G8" s="391" t="s">
        <v>162</v>
      </c>
      <c r="H8" s="391" t="s">
        <v>163</v>
      </c>
      <c r="I8" s="316" t="s">
        <v>540</v>
      </c>
    </row>
    <row r="9" spans="1:63">
      <c r="A9" s="532" t="s">
        <v>4</v>
      </c>
      <c r="B9" s="11" t="s">
        <v>6</v>
      </c>
      <c r="C9" s="516" t="s">
        <v>5</v>
      </c>
      <c r="D9" s="50"/>
      <c r="E9" s="51">
        <v>5.28</v>
      </c>
      <c r="F9" s="51">
        <v>7.03</v>
      </c>
      <c r="G9" s="51">
        <v>10.55</v>
      </c>
      <c r="H9" s="51">
        <v>14.07</v>
      </c>
      <c r="I9" s="52">
        <v>17.579999999999998</v>
      </c>
    </row>
    <row r="10" spans="1:63">
      <c r="A10" s="556"/>
      <c r="B10" s="14" t="s">
        <v>7</v>
      </c>
      <c r="C10" s="564"/>
      <c r="D10" s="21"/>
      <c r="E10" s="22">
        <v>5.57</v>
      </c>
      <c r="F10" s="22">
        <v>7.62</v>
      </c>
      <c r="G10" s="22">
        <v>11.58</v>
      </c>
      <c r="H10" s="22">
        <v>14.95</v>
      </c>
      <c r="I10" s="23">
        <v>19.05</v>
      </c>
    </row>
    <row r="11" spans="1:63">
      <c r="A11" s="533" t="s">
        <v>456</v>
      </c>
      <c r="B11" s="534"/>
      <c r="C11" s="359" t="s">
        <v>0</v>
      </c>
      <c r="D11" s="373"/>
      <c r="E11" s="363">
        <f>'Интерактивный прайс-лист'!$F$26*(VLOOKUP(E7,'для поиска'!$B$1:$C$1000,2,0))</f>
        <v>576</v>
      </c>
      <c r="F11" s="363">
        <f>'Интерактивный прайс-лист'!$F$26*(VLOOKUP(F7,'для поиска'!$B$1:$C$1000,2,0))</f>
        <v>768</v>
      </c>
      <c r="G11" s="363">
        <f>'Интерактивный прайс-лист'!$F$26*(VLOOKUP(G7,'для поиска'!$B$1:$C$1000,2,0))</f>
        <v>1060</v>
      </c>
      <c r="H11" s="363">
        <f>'Интерактивный прайс-лист'!$F$26*(VLOOKUP(H7,'для поиска'!$B$1:$C$1000,2,0))</f>
        <v>1223</v>
      </c>
      <c r="I11" s="374">
        <f>'Интерактивный прайс-лист'!$F$26*(VLOOKUP(I7,'для поиска'!$B$1:$C$1000,2,0))</f>
        <v>1282</v>
      </c>
    </row>
    <row r="12" spans="1:63">
      <c r="A12" s="533" t="s">
        <v>457</v>
      </c>
      <c r="B12" s="534"/>
      <c r="C12" s="357" t="s">
        <v>0</v>
      </c>
      <c r="D12" s="373"/>
      <c r="E12" s="363">
        <f>'Интерактивный прайс-лист'!$F$26*(VLOOKUP(E8,'для поиска'!$B$1:$C$1000,2,0))</f>
        <v>768</v>
      </c>
      <c r="F12" s="363">
        <f>'Интерактивный прайс-лист'!$F$26*(VLOOKUP(F8,'для поиска'!$B$1:$C$1000,2,0))</f>
        <v>1113</v>
      </c>
      <c r="G12" s="363">
        <f>'Интерактивный прайс-лист'!$F$26*(VLOOKUP(G8,'для поиска'!$B$1:$C$1000,2,0))</f>
        <v>1501</v>
      </c>
      <c r="H12" s="363">
        <f>'Интерактивный прайс-лист'!$F$26*(VLOOKUP(H8,'для поиска'!$B$1:$C$1000,2,0))</f>
        <v>1587</v>
      </c>
      <c r="I12" s="374">
        <f>'Интерактивный прайс-лист'!$F$26*(VLOOKUP(I8,'для поиска'!$B$1:$C$1000,2,0))</f>
        <v>1755</v>
      </c>
    </row>
    <row r="13" spans="1:63">
      <c r="A13" s="31" t="s">
        <v>10</v>
      </c>
      <c r="B13" s="28" t="s">
        <v>137</v>
      </c>
      <c r="C13" s="32" t="s">
        <v>0</v>
      </c>
      <c r="D13" s="53"/>
      <c r="E13" s="45">
        <f>SUM(E11:E12)</f>
        <v>1344</v>
      </c>
      <c r="F13" s="45">
        <f t="shared" ref="F13:I13" si="0">SUM(F11:F12)</f>
        <v>1881</v>
      </c>
      <c r="G13" s="45">
        <f t="shared" si="0"/>
        <v>2561</v>
      </c>
      <c r="H13" s="45">
        <f>SUM(H11:H12)</f>
        <v>2810</v>
      </c>
      <c r="I13" s="46">
        <f t="shared" si="0"/>
        <v>3037</v>
      </c>
    </row>
    <row r="14" spans="1:63" ht="13.5" thickBot="1">
      <c r="A14" s="39" t="s">
        <v>12</v>
      </c>
      <c r="B14" s="54" t="s">
        <v>601</v>
      </c>
      <c r="C14" s="40" t="s">
        <v>0</v>
      </c>
      <c r="D14" s="34"/>
      <c r="E14" s="38" t="s">
        <v>21</v>
      </c>
      <c r="F14" s="38" t="s">
        <v>21</v>
      </c>
      <c r="G14" s="38" t="s">
        <v>21</v>
      </c>
      <c r="H14" s="38" t="s">
        <v>21</v>
      </c>
      <c r="I14" s="35" t="s">
        <v>21</v>
      </c>
    </row>
    <row r="15" spans="1:63">
      <c r="A15" s="141"/>
      <c r="B15" s="141"/>
      <c r="C15" s="141"/>
      <c r="D15" s="141"/>
      <c r="E15" s="141"/>
      <c r="F15" s="141"/>
      <c r="G15" s="141"/>
      <c r="H15" s="141"/>
      <c r="I15" s="141"/>
    </row>
    <row r="16" spans="1:63" ht="13.5" thickBot="1">
      <c r="A16" s="141"/>
      <c r="B16" s="141"/>
      <c r="C16" s="141"/>
      <c r="D16" s="141"/>
      <c r="E16" s="141"/>
      <c r="F16" s="141"/>
      <c r="G16" s="141"/>
      <c r="H16" s="141"/>
      <c r="I16" s="141"/>
    </row>
    <row r="17" spans="1:9">
      <c r="A17" s="255" t="s">
        <v>19</v>
      </c>
      <c r="B17" s="256"/>
      <c r="C17" s="256"/>
      <c r="D17" s="271" t="s">
        <v>202</v>
      </c>
      <c r="E17" s="275" t="s">
        <v>203</v>
      </c>
      <c r="F17" s="275" t="s">
        <v>204</v>
      </c>
      <c r="G17" s="275" t="s">
        <v>205</v>
      </c>
      <c r="H17" s="275" t="s">
        <v>206</v>
      </c>
      <c r="I17" s="276" t="s">
        <v>207</v>
      </c>
    </row>
    <row r="18" spans="1:9" ht="13.5" thickBot="1">
      <c r="A18" s="272" t="s">
        <v>20</v>
      </c>
      <c r="B18" s="273"/>
      <c r="C18" s="273"/>
      <c r="D18" s="315" t="s">
        <v>192</v>
      </c>
      <c r="E18" s="391" t="s">
        <v>160</v>
      </c>
      <c r="F18" s="391" t="s">
        <v>161</v>
      </c>
      <c r="G18" s="391" t="s">
        <v>162</v>
      </c>
      <c r="H18" s="391" t="s">
        <v>163</v>
      </c>
      <c r="I18" s="316" t="s">
        <v>540</v>
      </c>
    </row>
    <row r="19" spans="1:9">
      <c r="A19" s="532" t="s">
        <v>4</v>
      </c>
      <c r="B19" s="467" t="s">
        <v>6</v>
      </c>
      <c r="C19" s="516" t="s">
        <v>5</v>
      </c>
      <c r="D19" s="50">
        <v>3.52</v>
      </c>
      <c r="E19" s="51">
        <v>5.28</v>
      </c>
      <c r="F19" s="51">
        <v>7.03</v>
      </c>
      <c r="G19" s="51">
        <v>10.55</v>
      </c>
      <c r="H19" s="51">
        <v>14.07</v>
      </c>
      <c r="I19" s="52">
        <v>17.579999999999998</v>
      </c>
    </row>
    <row r="20" spans="1:9">
      <c r="A20" s="556"/>
      <c r="B20" s="463" t="s">
        <v>7</v>
      </c>
      <c r="C20" s="564"/>
      <c r="D20" s="21">
        <v>3.81</v>
      </c>
      <c r="E20" s="22">
        <v>5.57</v>
      </c>
      <c r="F20" s="22">
        <v>7.62</v>
      </c>
      <c r="G20" s="22">
        <v>11.58</v>
      </c>
      <c r="H20" s="22">
        <v>14.95</v>
      </c>
      <c r="I20" s="23">
        <v>19.05</v>
      </c>
    </row>
    <row r="21" spans="1:9">
      <c r="A21" s="533" t="s">
        <v>456</v>
      </c>
      <c r="B21" s="534"/>
      <c r="C21" s="464" t="s">
        <v>0</v>
      </c>
      <c r="D21" s="373">
        <f>'Интерактивный прайс-лист'!$F$26*(VLOOKUP(D17,'для поиска'!$B$1:$C$1000,2,0))</f>
        <v>524</v>
      </c>
      <c r="E21" s="363">
        <f>'Интерактивный прайс-лист'!$F$26*(VLOOKUP(E17,'для поиска'!$B$1:$C$1000,2,0))</f>
        <v>586</v>
      </c>
      <c r="F21" s="363">
        <f>'Интерактивный прайс-лист'!$F$26*(VLOOKUP(F17,'для поиска'!$B$1:$C$1000,2,0))</f>
        <v>808</v>
      </c>
      <c r="G21" s="363">
        <f>'Интерактивный прайс-лист'!$F$26*(VLOOKUP(G17,'для поиска'!$B$1:$C$1000,2,0))</f>
        <v>1067</v>
      </c>
      <c r="H21" s="363">
        <f>'Интерактивный прайс-лист'!$F$26*(VLOOKUP(H17,'для поиска'!$B$1:$C$1000,2,0))</f>
        <v>1147</v>
      </c>
      <c r="I21" s="374">
        <f>'Интерактивный прайс-лист'!$F$26*(VLOOKUP(I17,'для поиска'!$B$1:$C$1000,2,0))</f>
        <v>1244</v>
      </c>
    </row>
    <row r="22" spans="1:9">
      <c r="A22" s="533" t="s">
        <v>457</v>
      </c>
      <c r="B22" s="534"/>
      <c r="C22" s="461" t="s">
        <v>0</v>
      </c>
      <c r="D22" s="373">
        <f>'Интерактивный прайс-лист'!$F$26*(VLOOKUP(D18,'для поиска'!$B$1:$C$1000,2,0))</f>
        <v>702</v>
      </c>
      <c r="E22" s="363">
        <f>'Интерактивный прайс-лист'!$F$26*(VLOOKUP(E18,'для поиска'!$B$1:$C$1000,2,0))</f>
        <v>768</v>
      </c>
      <c r="F22" s="363">
        <f>'Интерактивный прайс-лист'!$F$26*(VLOOKUP(F18,'для поиска'!$B$1:$C$1000,2,0))</f>
        <v>1113</v>
      </c>
      <c r="G22" s="363">
        <f>'Интерактивный прайс-лист'!$F$26*(VLOOKUP(G18,'для поиска'!$B$1:$C$1000,2,0))</f>
        <v>1501</v>
      </c>
      <c r="H22" s="363">
        <f>'Интерактивный прайс-лист'!$F$26*(VLOOKUP(H18,'для поиска'!$B$1:$C$1000,2,0))</f>
        <v>1587</v>
      </c>
      <c r="I22" s="374">
        <f>'Интерактивный прайс-лист'!$F$26*(VLOOKUP(I18,'для поиска'!$B$1:$C$1000,2,0))</f>
        <v>1755</v>
      </c>
    </row>
    <row r="23" spans="1:9">
      <c r="A23" s="31" t="s">
        <v>10</v>
      </c>
      <c r="B23" s="28" t="s">
        <v>137</v>
      </c>
      <c r="C23" s="32" t="s">
        <v>0</v>
      </c>
      <c r="D23" s="53">
        <f t="shared" ref="D23" si="1">SUM(D21:D22)</f>
        <v>1226</v>
      </c>
      <c r="E23" s="45">
        <f>SUM(E21:E22)</f>
        <v>1354</v>
      </c>
      <c r="F23" s="45">
        <f t="shared" ref="F23:G23" si="2">SUM(F21:F22)</f>
        <v>1921</v>
      </c>
      <c r="G23" s="45">
        <f t="shared" si="2"/>
        <v>2568</v>
      </c>
      <c r="H23" s="45">
        <f>SUM(H21:H22)</f>
        <v>2734</v>
      </c>
      <c r="I23" s="46">
        <f t="shared" ref="I23" si="3">SUM(I21:I22)</f>
        <v>2999</v>
      </c>
    </row>
    <row r="24" spans="1:9" ht="13.5" thickBot="1">
      <c r="A24" s="39" t="s">
        <v>12</v>
      </c>
      <c r="B24" s="54" t="s">
        <v>601</v>
      </c>
      <c r="C24" s="40" t="s">
        <v>0</v>
      </c>
      <c r="D24" s="34" t="s">
        <v>21</v>
      </c>
      <c r="E24" s="38" t="s">
        <v>21</v>
      </c>
      <c r="F24" s="38" t="s">
        <v>21</v>
      </c>
      <c r="G24" s="38" t="s">
        <v>21</v>
      </c>
      <c r="H24" s="38" t="s">
        <v>21</v>
      </c>
      <c r="I24" s="35" t="s">
        <v>21</v>
      </c>
    </row>
    <row r="25" spans="1:9">
      <c r="A25" s="141"/>
      <c r="B25" s="141"/>
      <c r="C25" s="141"/>
      <c r="D25" s="141"/>
      <c r="E25" s="141"/>
      <c r="F25" s="141"/>
      <c r="G25" s="141"/>
      <c r="H25" s="141"/>
      <c r="I25" s="141"/>
    </row>
    <row r="26" spans="1:9">
      <c r="A26" s="536" t="s">
        <v>63</v>
      </c>
      <c r="B26" s="536"/>
      <c r="C26" s="536"/>
      <c r="D26" s="141"/>
      <c r="E26" s="141"/>
      <c r="F26" s="141"/>
      <c r="G26" s="141"/>
      <c r="H26" s="141"/>
      <c r="I26" s="141"/>
    </row>
    <row r="27" spans="1:9">
      <c r="A27" s="535" t="s">
        <v>61</v>
      </c>
      <c r="B27" s="535"/>
      <c r="C27" s="535"/>
      <c r="D27" s="141"/>
      <c r="E27" s="141"/>
      <c r="F27" s="141"/>
      <c r="G27" s="141"/>
      <c r="H27" s="141"/>
      <c r="I27" s="141"/>
    </row>
    <row r="28" spans="1:9">
      <c r="A28" s="141"/>
      <c r="B28" s="141"/>
      <c r="C28" s="141"/>
      <c r="D28" s="141"/>
      <c r="E28" s="141"/>
      <c r="F28" s="141"/>
      <c r="G28" s="141"/>
      <c r="H28" s="141"/>
      <c r="I28" s="141"/>
    </row>
    <row r="29" spans="1:9">
      <c r="A29" s="141"/>
      <c r="B29" s="141"/>
      <c r="C29" s="141"/>
      <c r="D29" s="141"/>
      <c r="E29" s="141"/>
      <c r="F29" s="141"/>
      <c r="G29" s="141"/>
      <c r="H29" s="141"/>
      <c r="I29" s="141"/>
    </row>
    <row r="30" spans="1:9">
      <c r="A30" s="141"/>
      <c r="B30" s="141"/>
      <c r="C30" s="141"/>
      <c r="D30" s="141"/>
      <c r="E30" s="141"/>
      <c r="F30" s="141"/>
      <c r="G30" s="141"/>
      <c r="H30" s="141"/>
      <c r="I30" s="141"/>
    </row>
    <row r="31" spans="1:9">
      <c r="A31" s="141"/>
      <c r="B31" s="141"/>
      <c r="C31" s="141"/>
      <c r="D31" s="141"/>
      <c r="E31" s="188"/>
      <c r="F31" s="141"/>
      <c r="G31" s="141"/>
      <c r="H31" s="141"/>
      <c r="I31" s="141"/>
    </row>
    <row r="32" spans="1:9">
      <c r="A32" s="141"/>
      <c r="B32" s="141"/>
      <c r="C32" s="141"/>
      <c r="D32" s="141"/>
      <c r="E32" s="141"/>
      <c r="F32" s="141"/>
      <c r="G32" s="141"/>
      <c r="H32" s="141"/>
      <c r="I32" s="141"/>
    </row>
    <row r="33" spans="1:9">
      <c r="A33" s="141"/>
      <c r="B33" s="141"/>
      <c r="C33" s="141"/>
      <c r="D33" s="141"/>
      <c r="E33" s="141"/>
      <c r="F33" s="141"/>
      <c r="G33" s="141"/>
      <c r="H33" s="141"/>
      <c r="I33" s="141"/>
    </row>
    <row r="34" spans="1:9">
      <c r="A34" s="141"/>
      <c r="B34" s="141"/>
      <c r="C34" s="141"/>
      <c r="D34" s="141"/>
      <c r="E34" s="141"/>
      <c r="F34" s="141"/>
      <c r="G34" s="141"/>
      <c r="H34" s="141"/>
      <c r="I34" s="141"/>
    </row>
    <row r="35" spans="1:9">
      <c r="A35" s="141"/>
      <c r="B35" s="141"/>
      <c r="C35" s="141"/>
      <c r="D35" s="141"/>
      <c r="E35" s="141"/>
      <c r="F35" s="141"/>
      <c r="G35" s="141"/>
      <c r="H35" s="141"/>
      <c r="I35" s="141"/>
    </row>
    <row r="36" spans="1:9">
      <c r="A36" s="143"/>
      <c r="B36" s="141"/>
      <c r="C36" s="141"/>
      <c r="D36" s="141"/>
      <c r="E36" s="141"/>
      <c r="F36" s="141"/>
      <c r="G36" s="141"/>
      <c r="H36" s="141"/>
      <c r="I36" s="141"/>
    </row>
    <row r="37" spans="1:9">
      <c r="A37" s="141"/>
      <c r="B37" s="141"/>
      <c r="C37" s="141"/>
      <c r="D37" s="141"/>
      <c r="E37" s="141"/>
      <c r="F37" s="141"/>
      <c r="G37" s="141"/>
      <c r="H37" s="141"/>
      <c r="I37" s="141"/>
    </row>
    <row r="38" spans="1:9">
      <c r="A38" s="141"/>
      <c r="B38" s="141"/>
      <c r="C38" s="141"/>
      <c r="D38" s="141"/>
      <c r="E38" s="141"/>
      <c r="F38" s="141"/>
      <c r="G38" s="141"/>
      <c r="H38" s="141"/>
      <c r="I38" s="141"/>
    </row>
    <row r="39" spans="1:9">
      <c r="A39" s="141"/>
      <c r="B39" s="141"/>
      <c r="C39" s="141"/>
      <c r="D39" s="141"/>
      <c r="E39" s="141"/>
      <c r="F39" s="141"/>
      <c r="G39" s="141"/>
      <c r="H39" s="141"/>
      <c r="I39" s="141"/>
    </row>
    <row r="40" spans="1:9">
      <c r="A40" s="141"/>
      <c r="B40" s="141"/>
      <c r="C40" s="141"/>
      <c r="D40" s="141"/>
      <c r="E40" s="141"/>
      <c r="F40" s="141"/>
      <c r="G40" s="141"/>
      <c r="H40" s="141"/>
      <c r="I40" s="141"/>
    </row>
    <row r="41" spans="1:9">
      <c r="A41" s="141"/>
      <c r="B41" s="141"/>
      <c r="C41" s="141"/>
      <c r="D41" s="141"/>
      <c r="E41" s="141"/>
      <c r="F41" s="141"/>
      <c r="G41" s="141"/>
      <c r="H41" s="141"/>
      <c r="I41" s="141"/>
    </row>
    <row r="42" spans="1:9">
      <c r="A42" s="141"/>
      <c r="B42" s="141"/>
      <c r="C42" s="141"/>
      <c r="D42" s="141"/>
      <c r="E42" s="141"/>
      <c r="F42" s="141"/>
      <c r="G42" s="141"/>
      <c r="H42" s="141"/>
      <c r="I42" s="141"/>
    </row>
    <row r="43" spans="1:9">
      <c r="A43" s="141"/>
      <c r="B43" s="141"/>
      <c r="C43" s="141"/>
      <c r="D43" s="141"/>
      <c r="E43" s="141"/>
      <c r="F43" s="141"/>
      <c r="G43" s="141"/>
      <c r="H43" s="141"/>
      <c r="I43" s="141"/>
    </row>
    <row r="44" spans="1:9">
      <c r="A44" s="141"/>
      <c r="B44" s="141"/>
      <c r="C44" s="141"/>
      <c r="D44" s="141"/>
      <c r="E44" s="141"/>
      <c r="F44" s="141"/>
      <c r="G44" s="141"/>
      <c r="H44" s="141"/>
      <c r="I44" s="141"/>
    </row>
    <row r="45" spans="1:9">
      <c r="A45" s="141"/>
      <c r="B45" s="141"/>
      <c r="C45" s="141"/>
      <c r="D45" s="141"/>
      <c r="E45" s="141"/>
      <c r="F45" s="141"/>
      <c r="G45" s="141"/>
      <c r="H45" s="141"/>
      <c r="I45" s="141"/>
    </row>
    <row r="46" spans="1:9">
      <c r="A46" s="141"/>
      <c r="B46" s="141"/>
      <c r="C46" s="141"/>
      <c r="D46" s="141"/>
      <c r="E46" s="141"/>
      <c r="F46" s="141"/>
      <c r="G46" s="141"/>
      <c r="H46" s="141"/>
      <c r="I46" s="141"/>
    </row>
    <row r="47" spans="1:9">
      <c r="A47" s="141"/>
      <c r="B47" s="141"/>
      <c r="C47" s="141"/>
      <c r="D47" s="141"/>
      <c r="E47" s="141"/>
      <c r="F47" s="141"/>
      <c r="G47" s="141"/>
      <c r="H47" s="141"/>
      <c r="I47" s="141"/>
    </row>
    <row r="48" spans="1:9">
      <c r="A48" s="141"/>
      <c r="B48" s="141"/>
      <c r="C48" s="141"/>
      <c r="D48" s="141"/>
      <c r="E48" s="141"/>
      <c r="F48" s="141"/>
      <c r="G48" s="141"/>
      <c r="H48" s="141"/>
      <c r="I48" s="141"/>
    </row>
    <row r="49" spans="1:9">
      <c r="A49" s="141"/>
      <c r="B49" s="141"/>
      <c r="C49" s="141"/>
      <c r="D49" s="141"/>
      <c r="E49" s="141"/>
      <c r="F49" s="141"/>
      <c r="G49" s="141"/>
      <c r="H49" s="141"/>
      <c r="I49" s="141"/>
    </row>
    <row r="50" spans="1:9">
      <c r="A50" s="141"/>
      <c r="B50" s="141"/>
      <c r="C50" s="141"/>
      <c r="D50" s="141"/>
      <c r="E50" s="141"/>
      <c r="F50" s="141"/>
      <c r="G50" s="141"/>
      <c r="H50" s="141"/>
      <c r="I50" s="141"/>
    </row>
    <row r="51" spans="1:9">
      <c r="A51" s="141"/>
      <c r="B51" s="141"/>
      <c r="C51" s="141"/>
      <c r="D51" s="141"/>
      <c r="E51" s="141"/>
      <c r="F51" s="141"/>
      <c r="G51" s="141"/>
      <c r="H51" s="141"/>
      <c r="I51" s="141"/>
    </row>
    <row r="52" spans="1:9">
      <c r="A52" s="141"/>
      <c r="B52" s="141"/>
      <c r="C52" s="141"/>
      <c r="D52" s="141"/>
      <c r="E52" s="141"/>
      <c r="F52" s="141"/>
      <c r="G52" s="141"/>
      <c r="H52" s="141"/>
      <c r="I52" s="141"/>
    </row>
    <row r="53" spans="1:9">
      <c r="A53" s="141"/>
      <c r="B53" s="141"/>
      <c r="C53" s="141"/>
      <c r="D53" s="141"/>
      <c r="E53" s="141"/>
      <c r="F53" s="141"/>
      <c r="G53" s="141"/>
      <c r="H53" s="141"/>
      <c r="I53" s="141"/>
    </row>
  </sheetData>
  <sheetProtection password="CC0B" sheet="1" objects="1" scenarios="1"/>
  <customSheetViews>
    <customSheetView guid="{3A092BD9-6659-4452-96E0-C67775D68B1A}" showRuler="0">
      <selection activeCell="A14" sqref="A14:C14"/>
      <pageMargins left="0.75" right="0.75" top="1" bottom="1" header="0.5" footer="0.5"/>
      <headerFooter alignWithMargins="0"/>
    </customSheetView>
  </customSheetViews>
  <mergeCells count="19">
    <mergeCell ref="D1:I1"/>
    <mergeCell ref="D2:D3"/>
    <mergeCell ref="E2:E3"/>
    <mergeCell ref="F2:F3"/>
    <mergeCell ref="G2:G3"/>
    <mergeCell ref="H2:H3"/>
    <mergeCell ref="I2:I3"/>
    <mergeCell ref="A27:C27"/>
    <mergeCell ref="A26:C26"/>
    <mergeCell ref="A9:A10"/>
    <mergeCell ref="C9:C10"/>
    <mergeCell ref="A1:C1"/>
    <mergeCell ref="A2:C3"/>
    <mergeCell ref="A11:B11"/>
    <mergeCell ref="A12:B12"/>
    <mergeCell ref="A19:A20"/>
    <mergeCell ref="C19:C20"/>
    <mergeCell ref="A21:B21"/>
    <mergeCell ref="A22:B22"/>
  </mergeCells>
  <phoneticPr fontId="4" type="noConversion"/>
  <hyperlinks>
    <hyperlink ref="A27" location="Доп_обор_Split!A8" display="Дополнительное оборудование для Сплит-систем"/>
  </hyperlinks>
  <pageMargins left="0.39" right="0.75" top="1" bottom="1" header="0.5" footer="0.5"/>
  <pageSetup paperSize="9" scale="85" fitToHeight="1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69"/>
  <sheetViews>
    <sheetView view="pageBreakPreview" zoomScale="85" zoomScaleNormal="75" zoomScaleSheetLayoutView="85" workbookViewId="0">
      <pane xSplit="3" ySplit="4" topLeftCell="D5" activePane="bottomRight" state="frozen"/>
      <selection pane="topRight" activeCell="D1" sqref="D1"/>
      <selection pane="bottomLeft" activeCell="A9" sqref="A9"/>
      <selection pane="bottomRight" activeCell="B5" sqref="B5"/>
    </sheetView>
  </sheetViews>
  <sheetFormatPr defaultRowHeight="12.75"/>
  <cols>
    <col min="1" max="1" width="28.5703125" style="8" customWidth="1"/>
    <col min="2" max="2" width="36.42578125" style="8" customWidth="1"/>
    <col min="3" max="3" width="7.140625" style="8" bestFit="1" customWidth="1"/>
    <col min="4" max="5" width="17.85546875" style="8" bestFit="1" customWidth="1"/>
    <col min="6" max="6" width="17.85546875" style="8" customWidth="1"/>
    <col min="7" max="8" width="16.42578125" style="8" customWidth="1"/>
    <col min="9" max="9" width="17.85546875" style="8" bestFit="1" customWidth="1"/>
    <col min="10" max="11" width="16.42578125" style="8" customWidth="1"/>
    <col min="12" max="13" width="18.140625" style="8" customWidth="1"/>
    <col min="14" max="14" width="8.5703125" style="142" customWidth="1"/>
    <col min="15" max="17" width="16.42578125" style="142" customWidth="1"/>
    <col min="18" max="59" width="9.140625" style="142"/>
    <col min="60" max="16384" width="9.140625" style="8"/>
  </cols>
  <sheetData>
    <row r="1" spans="1:59" s="9" customFormat="1" ht="15.75" thickBot="1">
      <c r="A1" s="519"/>
      <c r="B1" s="519"/>
      <c r="C1" s="519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</row>
    <row r="2" spans="1:59" s="10" customFormat="1" ht="12.75" customHeight="1">
      <c r="A2" s="544" t="s">
        <v>44</v>
      </c>
      <c r="B2" s="545"/>
      <c r="C2" s="546"/>
      <c r="D2" s="523" t="s">
        <v>147</v>
      </c>
      <c r="E2" s="525" t="s">
        <v>148</v>
      </c>
      <c r="F2" s="525" t="s">
        <v>149</v>
      </c>
      <c r="G2" s="525" t="s">
        <v>150</v>
      </c>
      <c r="H2" s="525" t="s">
        <v>151</v>
      </c>
      <c r="I2" s="525" t="s">
        <v>152</v>
      </c>
      <c r="J2" s="525" t="s">
        <v>153</v>
      </c>
      <c r="K2" s="525" t="s">
        <v>168</v>
      </c>
      <c r="L2" s="562" t="s">
        <v>154</v>
      </c>
      <c r="M2" s="562" t="s">
        <v>579</v>
      </c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</row>
    <row r="3" spans="1:59" s="10" customFormat="1" ht="13.5" customHeight="1" thickBot="1">
      <c r="A3" s="547"/>
      <c r="B3" s="548"/>
      <c r="C3" s="548"/>
      <c r="D3" s="524"/>
      <c r="E3" s="526"/>
      <c r="F3" s="526"/>
      <c r="G3" s="526"/>
      <c r="H3" s="526"/>
      <c r="I3" s="526"/>
      <c r="J3" s="526"/>
      <c r="K3" s="526"/>
      <c r="L3" s="563"/>
      <c r="M3" s="563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</row>
    <row r="4" spans="1:59" s="345" customFormat="1" ht="6.75" customHeight="1">
      <c r="A4" s="341"/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</row>
    <row r="5" spans="1:59">
      <c r="A5" s="141"/>
      <c r="B5" s="141"/>
      <c r="C5" s="141"/>
      <c r="D5" s="188" t="s">
        <v>60</v>
      </c>
      <c r="E5" s="141"/>
      <c r="F5" s="141"/>
      <c r="G5" s="141"/>
      <c r="H5" s="141"/>
      <c r="I5" s="141"/>
      <c r="J5" s="141"/>
      <c r="K5" s="141"/>
      <c r="L5" s="141"/>
      <c r="M5" s="141"/>
    </row>
    <row r="6" spans="1:59" s="345" customFormat="1">
      <c r="A6" s="574" t="s">
        <v>45</v>
      </c>
      <c r="B6" s="574"/>
      <c r="C6" s="575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  <c r="AQ6" s="344"/>
      <c r="AR6" s="344"/>
      <c r="AS6" s="344"/>
      <c r="AT6" s="344"/>
      <c r="AU6" s="344"/>
      <c r="AV6" s="344"/>
      <c r="AW6" s="344"/>
      <c r="AX6" s="344"/>
      <c r="AY6" s="344"/>
      <c r="AZ6" s="344"/>
      <c r="BA6" s="344"/>
      <c r="BB6" s="344"/>
      <c r="BC6" s="344"/>
      <c r="BD6" s="344"/>
      <c r="BE6" s="344"/>
      <c r="BF6" s="344"/>
      <c r="BG6" s="344"/>
    </row>
    <row r="7" spans="1:59" s="345" customFormat="1" ht="15.75" customHeight="1" thickBot="1">
      <c r="A7" s="576"/>
      <c r="B7" s="576"/>
      <c r="C7" s="577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4"/>
      <c r="AU7" s="344"/>
      <c r="AV7" s="344"/>
      <c r="AW7" s="344"/>
      <c r="AX7" s="344"/>
      <c r="AY7" s="344"/>
      <c r="AZ7" s="344"/>
      <c r="BA7" s="344"/>
      <c r="BB7" s="344"/>
      <c r="BC7" s="344"/>
      <c r="BD7" s="344"/>
      <c r="BE7" s="344"/>
      <c r="BF7" s="344"/>
      <c r="BG7" s="344"/>
    </row>
    <row r="8" spans="1:59">
      <c r="A8" s="255" t="s">
        <v>9</v>
      </c>
      <c r="B8" s="313" t="s">
        <v>447</v>
      </c>
      <c r="C8" s="256"/>
      <c r="D8" s="257" t="s">
        <v>155</v>
      </c>
      <c r="E8" s="258" t="s">
        <v>156</v>
      </c>
      <c r="F8" s="258" t="s">
        <v>157</v>
      </c>
      <c r="G8" s="258" t="s">
        <v>158</v>
      </c>
      <c r="H8" s="468" t="s">
        <v>159</v>
      </c>
      <c r="I8" s="468" t="s">
        <v>582</v>
      </c>
      <c r="J8" s="468" t="s">
        <v>583</v>
      </c>
      <c r="K8" s="259" t="s">
        <v>584</v>
      </c>
      <c r="L8" s="143"/>
      <c r="M8" s="143"/>
    </row>
    <row r="9" spans="1:59" ht="13.5" thickBot="1">
      <c r="A9" s="260" t="s">
        <v>20</v>
      </c>
      <c r="B9" s="361" t="s">
        <v>446</v>
      </c>
      <c r="C9" s="261"/>
      <c r="D9" s="262" t="s">
        <v>160</v>
      </c>
      <c r="E9" s="263" t="s">
        <v>161</v>
      </c>
      <c r="F9" s="263" t="s">
        <v>162</v>
      </c>
      <c r="G9" s="263" t="s">
        <v>163</v>
      </c>
      <c r="H9" s="263" t="s">
        <v>540</v>
      </c>
      <c r="I9" s="263" t="s">
        <v>573</v>
      </c>
      <c r="J9" s="263" t="s">
        <v>574</v>
      </c>
      <c r="K9" s="264" t="s">
        <v>575</v>
      </c>
      <c r="L9" s="143"/>
      <c r="M9" s="143"/>
    </row>
    <row r="10" spans="1:59">
      <c r="A10" s="555" t="s">
        <v>4</v>
      </c>
      <c r="B10" s="25" t="s">
        <v>6</v>
      </c>
      <c r="C10" s="578" t="s">
        <v>5</v>
      </c>
      <c r="D10" s="18">
        <v>5.3</v>
      </c>
      <c r="E10" s="19">
        <v>7.03</v>
      </c>
      <c r="F10" s="19">
        <v>10.55</v>
      </c>
      <c r="G10" s="19">
        <v>14.07</v>
      </c>
      <c r="H10" s="19">
        <v>16</v>
      </c>
      <c r="I10" s="19">
        <v>22.3</v>
      </c>
      <c r="J10" s="19">
        <v>28.1</v>
      </c>
      <c r="K10" s="52">
        <v>35</v>
      </c>
      <c r="L10" s="143"/>
      <c r="M10" s="143"/>
    </row>
    <row r="11" spans="1:59">
      <c r="A11" s="556"/>
      <c r="B11" s="14" t="s">
        <v>7</v>
      </c>
      <c r="C11" s="564"/>
      <c r="D11" s="21">
        <v>5.86</v>
      </c>
      <c r="E11" s="22">
        <v>7.6</v>
      </c>
      <c r="F11" s="22">
        <v>11.72</v>
      </c>
      <c r="G11" s="22">
        <v>15.24</v>
      </c>
      <c r="H11" s="22">
        <v>17.600000000000001</v>
      </c>
      <c r="I11" s="22">
        <v>25</v>
      </c>
      <c r="J11" s="22">
        <v>31.1</v>
      </c>
      <c r="K11" s="23">
        <v>38</v>
      </c>
      <c r="L11" s="143"/>
      <c r="M11" s="143"/>
    </row>
    <row r="12" spans="1:59">
      <c r="A12" s="533" t="s">
        <v>456</v>
      </c>
      <c r="B12" s="534"/>
      <c r="C12" s="359" t="s">
        <v>0</v>
      </c>
      <c r="D12" s="373">
        <f>'Интерактивный прайс-лист'!$F$26*(VLOOKUP(D8,'для поиска'!$B$1:$C$1000,2,0))</f>
        <v>806</v>
      </c>
      <c r="E12" s="363">
        <f>'Интерактивный прайс-лист'!$F$26*(VLOOKUP(E8,'для поиска'!$B$1:$C$1000,2,0))</f>
        <v>870</v>
      </c>
      <c r="F12" s="363">
        <f>'Интерактивный прайс-лист'!$F$26*(VLOOKUP(F8,'для поиска'!$B$1:$C$1000,2,0))</f>
        <v>1285</v>
      </c>
      <c r="G12" s="363">
        <f>'Интерактивный прайс-лист'!$F$26*(VLOOKUP(G8,'для поиска'!$B$1:$C$1000,2,0))</f>
        <v>1443</v>
      </c>
      <c r="H12" s="363">
        <f>'Интерактивный прайс-лист'!$F$26*(VLOOKUP(H8,'для поиска'!$B$1:$C$1000,2,0))</f>
        <v>1507</v>
      </c>
      <c r="I12" s="363">
        <f>'Интерактивный прайс-лист'!$F$26*(VLOOKUP(I8,'для поиска'!$B$1:$C$1000,2,0))</f>
        <v>2578</v>
      </c>
      <c r="J12" s="363">
        <f>'Интерактивный прайс-лист'!$F$26*(VLOOKUP(J8,'для поиска'!$B$1:$C$1000,2,0))</f>
        <v>2613</v>
      </c>
      <c r="K12" s="374">
        <f>'Интерактивный прайс-лист'!$F$26*(VLOOKUP(K8,'для поиска'!$B$1:$C$1000,2,0))</f>
        <v>3557</v>
      </c>
      <c r="L12" s="143"/>
      <c r="M12" s="143"/>
    </row>
    <row r="13" spans="1:59">
      <c r="A13" s="533" t="s">
        <v>457</v>
      </c>
      <c r="B13" s="534"/>
      <c r="C13" s="357" t="s">
        <v>0</v>
      </c>
      <c r="D13" s="373">
        <f>'Интерактивный прайс-лист'!$F$26*(VLOOKUP(D9,'для поиска'!$B$1:$C$1000,2,0))</f>
        <v>768</v>
      </c>
      <c r="E13" s="363">
        <f>'Интерактивный прайс-лист'!$F$26*(VLOOKUP(E9,'для поиска'!$B$1:$C$1000,2,0))</f>
        <v>1113</v>
      </c>
      <c r="F13" s="363">
        <f>'Интерактивный прайс-лист'!$F$26*(VLOOKUP(F9,'для поиска'!$B$1:$C$1000,2,0))</f>
        <v>1501</v>
      </c>
      <c r="G13" s="363">
        <f>'Интерактивный прайс-лист'!$F$26*(VLOOKUP(G9,'для поиска'!$B$1:$C$1000,2,0))</f>
        <v>1587</v>
      </c>
      <c r="H13" s="363">
        <f>'Интерактивный прайс-лист'!$F$26*(VLOOKUP(H9,'для поиска'!$B$1:$C$1000,2,0))</f>
        <v>1755</v>
      </c>
      <c r="I13" s="363">
        <f>'Интерактивный прайс-лист'!$F$26*(VLOOKUP(I9,'для поиска'!$B$1:$C$1000,2,0))</f>
        <v>4139</v>
      </c>
      <c r="J13" s="363">
        <f>'Интерактивный прайс-лист'!$F$26*(VLOOKUP(J9,'для поиска'!$B$1:$C$1000,2,0))</f>
        <v>4374</v>
      </c>
      <c r="K13" s="374">
        <f>'Интерактивный прайс-лист'!$F$26*(VLOOKUP(K9,'для поиска'!$B$1:$C$1000,2,0))</f>
        <v>5155</v>
      </c>
      <c r="L13" s="143"/>
      <c r="M13" s="143"/>
    </row>
    <row r="14" spans="1:59">
      <c r="A14" s="26" t="s">
        <v>10</v>
      </c>
      <c r="B14" s="28" t="s">
        <v>603</v>
      </c>
      <c r="C14" s="27" t="s">
        <v>0</v>
      </c>
      <c r="D14" s="29">
        <f>SUM(D12:D13)</f>
        <v>1574</v>
      </c>
      <c r="E14" s="36">
        <f>SUM(E12:E13)</f>
        <v>1983</v>
      </c>
      <c r="F14" s="36">
        <f>SUM(F12:F13)</f>
        <v>2786</v>
      </c>
      <c r="G14" s="36">
        <f>SUM(G12:G13)</f>
        <v>3030</v>
      </c>
      <c r="H14" s="36">
        <f>SUM(H12:H13)</f>
        <v>3262</v>
      </c>
      <c r="I14" s="36">
        <f t="shared" ref="I14:K14" si="0">SUM(I12:I13)</f>
        <v>6717</v>
      </c>
      <c r="J14" s="36">
        <f t="shared" si="0"/>
        <v>6987</v>
      </c>
      <c r="K14" s="30">
        <f t="shared" si="0"/>
        <v>8712</v>
      </c>
      <c r="L14" s="143"/>
      <c r="M14" s="143"/>
    </row>
    <row r="15" spans="1:59" ht="13.5" thickBot="1">
      <c r="A15" s="39" t="s">
        <v>12</v>
      </c>
      <c r="B15" s="54" t="s">
        <v>396</v>
      </c>
      <c r="C15" s="40" t="s">
        <v>0</v>
      </c>
      <c r="D15" s="34" t="s">
        <v>21</v>
      </c>
      <c r="E15" s="38" t="s">
        <v>21</v>
      </c>
      <c r="F15" s="38" t="s">
        <v>21</v>
      </c>
      <c r="G15" s="38" t="s">
        <v>21</v>
      </c>
      <c r="H15" s="38" t="s">
        <v>21</v>
      </c>
      <c r="I15" s="38" t="s">
        <v>21</v>
      </c>
      <c r="J15" s="38" t="s">
        <v>21</v>
      </c>
      <c r="K15" s="35" t="s">
        <v>21</v>
      </c>
      <c r="L15" s="143"/>
      <c r="M15" s="143"/>
    </row>
    <row r="16" spans="1:59">
      <c r="A16" s="141"/>
      <c r="B16" s="141"/>
      <c r="C16" s="141"/>
      <c r="D16" s="143"/>
      <c r="E16" s="143"/>
      <c r="F16" s="143"/>
      <c r="G16" s="143"/>
      <c r="H16" s="142"/>
      <c r="I16" s="143"/>
      <c r="J16" s="143"/>
      <c r="K16" s="143"/>
      <c r="L16" s="143"/>
      <c r="M16" s="143"/>
    </row>
    <row r="17" spans="1:59" ht="13.5" thickBot="1">
      <c r="A17" s="141"/>
      <c r="B17" s="141"/>
      <c r="C17" s="141"/>
      <c r="D17" s="143"/>
      <c r="E17" s="143"/>
      <c r="F17" s="143"/>
      <c r="G17" s="143"/>
      <c r="H17" s="142"/>
      <c r="I17" s="143"/>
      <c r="J17" s="143"/>
      <c r="K17" s="143"/>
      <c r="L17" s="143"/>
      <c r="M17" s="143"/>
    </row>
    <row r="18" spans="1:59">
      <c r="A18" s="255" t="s">
        <v>9</v>
      </c>
      <c r="B18" s="313" t="s">
        <v>447</v>
      </c>
      <c r="C18" s="256"/>
      <c r="D18" s="257"/>
      <c r="E18" s="258"/>
      <c r="F18" s="258"/>
      <c r="G18" s="258"/>
      <c r="H18" s="258"/>
      <c r="I18" s="258" t="s">
        <v>169</v>
      </c>
      <c r="J18" s="258" t="s">
        <v>170</v>
      </c>
      <c r="K18" s="468" t="s">
        <v>171</v>
      </c>
      <c r="L18" s="259" t="s">
        <v>576</v>
      </c>
      <c r="M18" s="142"/>
    </row>
    <row r="19" spans="1:59" ht="13.5" thickBot="1">
      <c r="A19" s="260" t="s">
        <v>20</v>
      </c>
      <c r="B19" s="361" t="s">
        <v>448</v>
      </c>
      <c r="C19" s="261"/>
      <c r="D19" s="262"/>
      <c r="E19" s="263"/>
      <c r="F19" s="263"/>
      <c r="G19" s="263"/>
      <c r="H19" s="263"/>
      <c r="I19" s="263" t="s">
        <v>172</v>
      </c>
      <c r="J19" s="263" t="s">
        <v>173</v>
      </c>
      <c r="K19" s="263" t="s">
        <v>174</v>
      </c>
      <c r="L19" s="264" t="s">
        <v>578</v>
      </c>
      <c r="M19" s="142"/>
    </row>
    <row r="20" spans="1:59">
      <c r="A20" s="555" t="s">
        <v>4</v>
      </c>
      <c r="B20" s="25" t="s">
        <v>6</v>
      </c>
      <c r="C20" s="578" t="s">
        <v>5</v>
      </c>
      <c r="D20" s="18"/>
      <c r="E20" s="19"/>
      <c r="F20" s="19"/>
      <c r="G20" s="19"/>
      <c r="H20" s="51"/>
      <c r="I20" s="192">
        <v>22</v>
      </c>
      <c r="J20" s="19">
        <v>28</v>
      </c>
      <c r="K20" s="19">
        <v>35</v>
      </c>
      <c r="L20" s="20">
        <v>35</v>
      </c>
      <c r="M20" s="142"/>
    </row>
    <row r="21" spans="1:59">
      <c r="A21" s="556"/>
      <c r="B21" s="14" t="s">
        <v>7</v>
      </c>
      <c r="C21" s="564"/>
      <c r="D21" s="21"/>
      <c r="E21" s="22"/>
      <c r="F21" s="22"/>
      <c r="G21" s="22"/>
      <c r="H21" s="22"/>
      <c r="I21" s="193">
        <v>25</v>
      </c>
      <c r="J21" s="22">
        <v>31</v>
      </c>
      <c r="K21" s="22">
        <v>38</v>
      </c>
      <c r="L21" s="23">
        <v>38</v>
      </c>
      <c r="M21" s="142"/>
    </row>
    <row r="22" spans="1:59">
      <c r="A22" s="533" t="s">
        <v>456</v>
      </c>
      <c r="B22" s="534"/>
      <c r="C22" s="359" t="s">
        <v>0</v>
      </c>
      <c r="D22" s="21"/>
      <c r="E22" s="22"/>
      <c r="F22" s="22"/>
      <c r="G22" s="22"/>
      <c r="H22" s="22"/>
      <c r="I22" s="375">
        <f>'Интерактивный прайс-лист'!$F$26*(VLOOKUP(I18,'для поиска'!$B$1:$C$1000,2,0))</f>
        <v>3012</v>
      </c>
      <c r="J22" s="363">
        <f>'Интерактивный прайс-лист'!$F$26*(VLOOKUP(J18,'для поиска'!$B$1:$C$1000,2,0))</f>
        <v>3802</v>
      </c>
      <c r="K22" s="363">
        <f>'Интерактивный прайс-лист'!$F$26*(VLOOKUP(K18,'для поиска'!$B$1:$C$1000,2,0))</f>
        <v>4507</v>
      </c>
      <c r="L22" s="374">
        <f>'Интерактивный прайс-лист'!$F$26*(VLOOKUP(L18,'для поиска'!$B$1:$C$1000,2,0))</f>
        <v>6419</v>
      </c>
      <c r="M22" s="142"/>
    </row>
    <row r="23" spans="1:59">
      <c r="A23" s="533" t="s">
        <v>457</v>
      </c>
      <c r="B23" s="534"/>
      <c r="C23" s="357" t="s">
        <v>0</v>
      </c>
      <c r="D23" s="21"/>
      <c r="E23" s="22"/>
      <c r="F23" s="22"/>
      <c r="G23" s="22"/>
      <c r="H23" s="22"/>
      <c r="I23" s="375">
        <f>'Интерактивный прайс-лист'!$F$26*(VLOOKUP(I19,'для поиска'!$B$1:$C$1000,2,0))</f>
        <v>3968</v>
      </c>
      <c r="J23" s="363">
        <f>'Интерактивный прайс-лист'!$F$26*(VLOOKUP(J19,'для поиска'!$B$1:$C$1000,2,0))</f>
        <v>4042</v>
      </c>
      <c r="K23" s="363">
        <f>'Интерактивный прайс-лист'!$F$26*(VLOOKUP(K19,'для поиска'!$B$1:$C$1000,2,0))</f>
        <v>4970</v>
      </c>
      <c r="L23" s="374">
        <f>'Интерактивный прайс-лист'!$F$26*(VLOOKUP(L19,'для поиска'!$B$1:$C$1000,2,0))</f>
        <v>8093</v>
      </c>
      <c r="M23" s="142"/>
    </row>
    <row r="24" spans="1:59">
      <c r="A24" s="26" t="s">
        <v>10</v>
      </c>
      <c r="B24" s="28" t="s">
        <v>187</v>
      </c>
      <c r="C24" s="27" t="s">
        <v>0</v>
      </c>
      <c r="D24" s="29"/>
      <c r="E24" s="36"/>
      <c r="F24" s="36"/>
      <c r="G24" s="36"/>
      <c r="H24" s="36"/>
      <c r="I24" s="121">
        <f>SUM(I22:I23)</f>
        <v>6980</v>
      </c>
      <c r="J24" s="36">
        <f>SUM(J22:J23)</f>
        <v>7844</v>
      </c>
      <c r="K24" s="36">
        <f>SUM(K22:K23)</f>
        <v>9477</v>
      </c>
      <c r="L24" s="30">
        <f>SUM(L22:L23)</f>
        <v>14512</v>
      </c>
      <c r="M24" s="142"/>
    </row>
    <row r="25" spans="1:59" ht="13.5" thickBot="1">
      <c r="A25" s="249" t="s">
        <v>12</v>
      </c>
      <c r="B25" s="251" t="s">
        <v>601</v>
      </c>
      <c r="C25" s="250" t="s">
        <v>0</v>
      </c>
      <c r="D25" s="252"/>
      <c r="E25" s="253"/>
      <c r="F25" s="253"/>
      <c r="G25" s="253"/>
      <c r="H25" s="253"/>
      <c r="I25" s="253" t="s">
        <v>21</v>
      </c>
      <c r="J25" s="253" t="s">
        <v>21</v>
      </c>
      <c r="K25" s="253" t="s">
        <v>21</v>
      </c>
      <c r="L25" s="254" t="s">
        <v>21</v>
      </c>
      <c r="M25" s="142"/>
    </row>
    <row r="26" spans="1:59" ht="13.5" thickBot="1">
      <c r="A26" s="141"/>
      <c r="B26" s="141"/>
      <c r="C26" s="141"/>
      <c r="D26" s="143"/>
      <c r="E26" s="143"/>
      <c r="F26" s="143"/>
      <c r="G26" s="143"/>
      <c r="H26" s="142"/>
      <c r="I26" s="143"/>
      <c r="J26" s="143"/>
      <c r="K26" s="143"/>
      <c r="L26" s="143"/>
      <c r="M26" s="142"/>
    </row>
    <row r="27" spans="1:59" s="458" customFormat="1">
      <c r="A27" s="470" t="s">
        <v>9</v>
      </c>
      <c r="B27" s="313" t="s">
        <v>447</v>
      </c>
      <c r="C27" s="471"/>
      <c r="D27" s="257"/>
      <c r="E27" s="468"/>
      <c r="F27" s="468"/>
      <c r="G27" s="468"/>
      <c r="H27" s="468"/>
      <c r="I27" s="468" t="s">
        <v>175</v>
      </c>
      <c r="J27" s="468" t="s">
        <v>177</v>
      </c>
      <c r="K27" s="468" t="s">
        <v>179</v>
      </c>
      <c r="L27" s="259" t="s">
        <v>181</v>
      </c>
      <c r="M27" s="142"/>
      <c r="N27" s="472"/>
      <c r="O27" s="472"/>
      <c r="P27" s="472"/>
      <c r="Q27" s="472"/>
      <c r="R27" s="472"/>
      <c r="S27" s="472"/>
      <c r="T27" s="472"/>
      <c r="U27" s="472"/>
      <c r="V27" s="472"/>
      <c r="W27" s="472"/>
      <c r="X27" s="472"/>
      <c r="Y27" s="472"/>
      <c r="Z27" s="472"/>
      <c r="AA27" s="472"/>
      <c r="AB27" s="472"/>
      <c r="AC27" s="472"/>
      <c r="AD27" s="472"/>
      <c r="AE27" s="472"/>
      <c r="AF27" s="472"/>
      <c r="AG27" s="472"/>
      <c r="AH27" s="472"/>
      <c r="AI27" s="472"/>
      <c r="AJ27" s="472"/>
      <c r="AK27" s="472"/>
      <c r="AL27" s="472"/>
      <c r="AM27" s="472"/>
      <c r="AN27" s="472"/>
      <c r="AO27" s="472"/>
      <c r="AP27" s="472"/>
      <c r="AQ27" s="472"/>
      <c r="AR27" s="472"/>
      <c r="AS27" s="472"/>
      <c r="AT27" s="472"/>
      <c r="AU27" s="472"/>
      <c r="AV27" s="472"/>
      <c r="AW27" s="472"/>
      <c r="AX27" s="472"/>
      <c r="AY27" s="472"/>
      <c r="AZ27" s="472"/>
      <c r="BA27" s="472"/>
      <c r="BB27" s="472"/>
      <c r="BC27" s="472"/>
      <c r="BD27" s="472"/>
      <c r="BE27" s="472"/>
      <c r="BF27" s="472"/>
      <c r="BG27" s="472"/>
    </row>
    <row r="28" spans="1:59" s="458" customFormat="1" ht="13.5" thickBot="1">
      <c r="A28" s="328" t="s">
        <v>20</v>
      </c>
      <c r="B28" s="469" t="s">
        <v>448</v>
      </c>
      <c r="C28" s="473"/>
      <c r="D28" s="262"/>
      <c r="E28" s="263"/>
      <c r="F28" s="263"/>
      <c r="G28" s="263"/>
      <c r="H28" s="263"/>
      <c r="I28" s="263" t="s">
        <v>176</v>
      </c>
      <c r="J28" s="263" t="s">
        <v>178</v>
      </c>
      <c r="K28" s="263" t="s">
        <v>180</v>
      </c>
      <c r="L28" s="264" t="s">
        <v>577</v>
      </c>
      <c r="M28" s="142"/>
      <c r="N28" s="472"/>
      <c r="O28" s="472"/>
      <c r="P28" s="472"/>
      <c r="Q28" s="472"/>
      <c r="R28" s="472"/>
      <c r="S28" s="472"/>
      <c r="T28" s="472"/>
      <c r="U28" s="472"/>
      <c r="V28" s="472"/>
      <c r="W28" s="472"/>
      <c r="X28" s="472"/>
      <c r="Y28" s="472"/>
      <c r="Z28" s="472"/>
      <c r="AA28" s="472"/>
      <c r="AB28" s="472"/>
      <c r="AC28" s="472"/>
      <c r="AD28" s="472"/>
      <c r="AE28" s="472"/>
      <c r="AF28" s="472"/>
      <c r="AG28" s="472"/>
      <c r="AH28" s="472"/>
      <c r="AI28" s="472"/>
      <c r="AJ28" s="472"/>
      <c r="AK28" s="472"/>
      <c r="AL28" s="472"/>
      <c r="AM28" s="472"/>
      <c r="AN28" s="472"/>
      <c r="AO28" s="472"/>
      <c r="AP28" s="472"/>
      <c r="AQ28" s="472"/>
      <c r="AR28" s="472"/>
      <c r="AS28" s="472"/>
      <c r="AT28" s="472"/>
      <c r="AU28" s="472"/>
      <c r="AV28" s="472"/>
      <c r="AW28" s="472"/>
      <c r="AX28" s="472"/>
      <c r="AY28" s="472"/>
      <c r="AZ28" s="472"/>
      <c r="BA28" s="472"/>
      <c r="BB28" s="472"/>
      <c r="BC28" s="472"/>
      <c r="BD28" s="472"/>
      <c r="BE28" s="472"/>
      <c r="BF28" s="472"/>
      <c r="BG28" s="472"/>
    </row>
    <row r="29" spans="1:59">
      <c r="A29" s="555" t="s">
        <v>4</v>
      </c>
      <c r="B29" s="25" t="s">
        <v>6</v>
      </c>
      <c r="C29" s="578" t="s">
        <v>5</v>
      </c>
      <c r="D29" s="18"/>
      <c r="E29" s="19"/>
      <c r="F29" s="19"/>
      <c r="G29" s="19"/>
      <c r="H29" s="19"/>
      <c r="I29" s="19">
        <v>22</v>
      </c>
      <c r="J29" s="19">
        <v>28</v>
      </c>
      <c r="K29" s="19">
        <v>35</v>
      </c>
      <c r="L29" s="20">
        <v>44</v>
      </c>
      <c r="M29" s="142"/>
    </row>
    <row r="30" spans="1:59">
      <c r="A30" s="556"/>
      <c r="B30" s="14" t="s">
        <v>7</v>
      </c>
      <c r="C30" s="564"/>
      <c r="D30" s="21"/>
      <c r="E30" s="22"/>
      <c r="F30" s="22"/>
      <c r="G30" s="22"/>
      <c r="H30" s="22"/>
      <c r="I30" s="22" t="s">
        <v>426</v>
      </c>
      <c r="J30" s="22" t="s">
        <v>426</v>
      </c>
      <c r="K30" s="22" t="s">
        <v>426</v>
      </c>
      <c r="L30" s="23" t="s">
        <v>426</v>
      </c>
      <c r="M30" s="142"/>
    </row>
    <row r="31" spans="1:59">
      <c r="A31" s="533" t="s">
        <v>456</v>
      </c>
      <c r="B31" s="534"/>
      <c r="C31" s="359" t="s">
        <v>0</v>
      </c>
      <c r="D31" s="21"/>
      <c r="E31" s="22"/>
      <c r="F31" s="22"/>
      <c r="G31" s="22"/>
      <c r="H31" s="22"/>
      <c r="I31" s="363">
        <f>'Интерактивный прайс-лист'!$F$26*(VLOOKUP(I27,'для поиска'!$B$1:$C$1000,2,0))</f>
        <v>2269</v>
      </c>
      <c r="J31" s="363">
        <f>'Интерактивный прайс-лист'!$F$26*(VLOOKUP(J27,'для поиска'!$B$1:$C$1000,2,0))</f>
        <v>2299</v>
      </c>
      <c r="K31" s="363">
        <f>'Интерактивный прайс-лист'!$F$26*(VLOOKUP(K27,'для поиска'!$B$1:$C$1000,2,0))</f>
        <v>3957</v>
      </c>
      <c r="L31" s="374">
        <f>'Интерактивный прайс-лист'!$F$26*(VLOOKUP(L27,'для поиска'!$B$1:$C$1000,2,0))</f>
        <v>4314</v>
      </c>
      <c r="M31" s="142"/>
    </row>
    <row r="32" spans="1:59">
      <c r="A32" s="533" t="s">
        <v>457</v>
      </c>
      <c r="B32" s="534"/>
      <c r="C32" s="357" t="s">
        <v>0</v>
      </c>
      <c r="D32" s="21"/>
      <c r="E32" s="22"/>
      <c r="F32" s="22"/>
      <c r="G32" s="22"/>
      <c r="H32" s="22"/>
      <c r="I32" s="363">
        <f>'Интерактивный прайс-лист'!$F$26*(VLOOKUP(I28,'для поиска'!$B$1:$C$1000,2,0))</f>
        <v>3972</v>
      </c>
      <c r="J32" s="363">
        <f>'Интерактивный прайс-лист'!$F$26*(VLOOKUP(J28,'для поиска'!$B$1:$C$1000,2,0))</f>
        <v>3993</v>
      </c>
      <c r="K32" s="363">
        <f>'Интерактивный прайс-лист'!$F$26*(VLOOKUP(K28,'для поиска'!$B$1:$C$1000,2,0))</f>
        <v>5285</v>
      </c>
      <c r="L32" s="374">
        <f>'Интерактивный прайс-лист'!$F$26*(VLOOKUP(L28,'для поиска'!$B$1:$C$1000,2,0))</f>
        <v>6844</v>
      </c>
      <c r="M32" s="142"/>
    </row>
    <row r="33" spans="1:59">
      <c r="A33" s="26" t="s">
        <v>10</v>
      </c>
      <c r="B33" s="28" t="s">
        <v>186</v>
      </c>
      <c r="C33" s="27" t="s">
        <v>0</v>
      </c>
      <c r="D33" s="29"/>
      <c r="E33" s="36"/>
      <c r="F33" s="36"/>
      <c r="G33" s="36"/>
      <c r="H33" s="36"/>
      <c r="I33" s="36">
        <f>SUM(I31:I32)</f>
        <v>6241</v>
      </c>
      <c r="J33" s="36">
        <f>SUM(J31:J32)</f>
        <v>6292</v>
      </c>
      <c r="K33" s="36">
        <f>SUM(K31:K32)</f>
        <v>9242</v>
      </c>
      <c r="L33" s="30">
        <f>SUM(L31:L32)</f>
        <v>11158</v>
      </c>
      <c r="M33" s="142"/>
    </row>
    <row r="34" spans="1:59" ht="13.5" thickBot="1">
      <c r="A34" s="249" t="s">
        <v>12</v>
      </c>
      <c r="B34" s="251" t="s">
        <v>601</v>
      </c>
      <c r="C34" s="250" t="s">
        <v>0</v>
      </c>
      <c r="D34" s="252"/>
      <c r="E34" s="253"/>
      <c r="F34" s="253"/>
      <c r="G34" s="253"/>
      <c r="H34" s="253"/>
      <c r="I34" s="253" t="s">
        <v>21</v>
      </c>
      <c r="J34" s="253" t="s">
        <v>21</v>
      </c>
      <c r="K34" s="253" t="s">
        <v>21</v>
      </c>
      <c r="L34" s="254" t="s">
        <v>21</v>
      </c>
      <c r="M34" s="142"/>
    </row>
    <row r="35" spans="1:59">
      <c r="A35" s="141"/>
      <c r="B35" s="141"/>
      <c r="C35" s="141"/>
      <c r="D35" s="143"/>
      <c r="E35" s="143"/>
      <c r="F35" s="143"/>
      <c r="G35" s="143"/>
      <c r="H35" s="143"/>
      <c r="I35" s="143"/>
      <c r="J35" s="143"/>
      <c r="K35" s="143"/>
      <c r="L35" s="143"/>
      <c r="M35" s="142"/>
    </row>
    <row r="36" spans="1:59">
      <c r="A36" s="141"/>
      <c r="B36" s="141"/>
      <c r="C36" s="141"/>
      <c r="D36" s="143"/>
      <c r="E36" s="143"/>
      <c r="F36" s="143"/>
      <c r="G36" s="143"/>
      <c r="H36" s="143"/>
      <c r="I36" s="143"/>
      <c r="J36" s="143"/>
      <c r="K36" s="143"/>
      <c r="L36" s="143"/>
      <c r="M36" s="143"/>
    </row>
    <row r="37" spans="1:59" s="345" customFormat="1">
      <c r="A37" s="574" t="s">
        <v>46</v>
      </c>
      <c r="B37" s="574"/>
      <c r="C37" s="575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344"/>
      <c r="AP37" s="344"/>
      <c r="AQ37" s="344"/>
      <c r="AR37" s="344"/>
      <c r="AS37" s="344"/>
      <c r="AT37" s="344"/>
      <c r="AU37" s="344"/>
      <c r="AV37" s="344"/>
      <c r="AW37" s="344"/>
      <c r="AX37" s="344"/>
      <c r="AY37" s="344"/>
      <c r="AZ37" s="344"/>
      <c r="BA37" s="344"/>
      <c r="BB37" s="344"/>
      <c r="BC37" s="344"/>
      <c r="BD37" s="344"/>
      <c r="BE37" s="344"/>
      <c r="BF37" s="344"/>
      <c r="BG37" s="344"/>
    </row>
    <row r="38" spans="1:59" s="345" customFormat="1" ht="15.75" customHeight="1" thickBot="1">
      <c r="A38" s="576"/>
      <c r="B38" s="576"/>
      <c r="C38" s="577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344"/>
      <c r="AO38" s="344"/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4"/>
      <c r="BA38" s="344"/>
      <c r="BB38" s="344"/>
      <c r="BC38" s="344"/>
      <c r="BD38" s="344"/>
      <c r="BE38" s="344"/>
      <c r="BF38" s="344"/>
      <c r="BG38" s="344"/>
    </row>
    <row r="39" spans="1:59">
      <c r="A39" s="255" t="s">
        <v>9</v>
      </c>
      <c r="B39" s="313" t="s">
        <v>447</v>
      </c>
      <c r="C39" s="256"/>
      <c r="D39" s="257"/>
      <c r="E39" s="258" t="s">
        <v>164</v>
      </c>
      <c r="F39" s="258" t="s">
        <v>165</v>
      </c>
      <c r="G39" s="258" t="s">
        <v>166</v>
      </c>
      <c r="H39" s="468" t="s">
        <v>167</v>
      </c>
      <c r="I39" s="468" t="s">
        <v>590</v>
      </c>
      <c r="J39" s="468" t="s">
        <v>591</v>
      </c>
      <c r="K39" s="468"/>
      <c r="L39" s="468" t="s">
        <v>592</v>
      </c>
      <c r="M39" s="259" t="s">
        <v>593</v>
      </c>
    </row>
    <row r="40" spans="1:59" ht="13.5" thickBot="1">
      <c r="A40" s="260" t="s">
        <v>20</v>
      </c>
      <c r="B40" s="361" t="s">
        <v>449</v>
      </c>
      <c r="C40" s="261"/>
      <c r="D40" s="262"/>
      <c r="E40" s="263" t="s">
        <v>161</v>
      </c>
      <c r="F40" s="263" t="s">
        <v>162</v>
      </c>
      <c r="G40" s="263" t="s">
        <v>163</v>
      </c>
      <c r="H40" s="263" t="s">
        <v>540</v>
      </c>
      <c r="I40" s="263" t="s">
        <v>573</v>
      </c>
      <c r="J40" s="263" t="s">
        <v>574</v>
      </c>
      <c r="K40" s="263"/>
      <c r="L40" s="263" t="s">
        <v>581</v>
      </c>
      <c r="M40" s="264" t="s">
        <v>580</v>
      </c>
    </row>
    <row r="41" spans="1:59">
      <c r="A41" s="555" t="s">
        <v>4</v>
      </c>
      <c r="B41" s="25" t="s">
        <v>6</v>
      </c>
      <c r="C41" s="578" t="s">
        <v>5</v>
      </c>
      <c r="D41" s="194"/>
      <c r="E41" s="195">
        <v>7.03</v>
      </c>
      <c r="F41" s="41">
        <v>10.55</v>
      </c>
      <c r="G41" s="41">
        <v>14.07</v>
      </c>
      <c r="H41" s="41">
        <v>17.579999999999998</v>
      </c>
      <c r="I41" s="41">
        <v>22.3</v>
      </c>
      <c r="J41" s="41">
        <v>28.1</v>
      </c>
      <c r="K41" s="41"/>
      <c r="L41" s="41">
        <v>44</v>
      </c>
      <c r="M41" s="179">
        <v>56.3</v>
      </c>
    </row>
    <row r="42" spans="1:59">
      <c r="A42" s="556"/>
      <c r="B42" s="14" t="s">
        <v>7</v>
      </c>
      <c r="C42" s="564"/>
      <c r="D42" s="196"/>
      <c r="E42" s="197">
        <v>7.62</v>
      </c>
      <c r="F42" s="43">
        <v>11.72</v>
      </c>
      <c r="G42" s="43">
        <v>15.24</v>
      </c>
      <c r="H42" s="43">
        <v>19.05</v>
      </c>
      <c r="I42" s="43">
        <v>25</v>
      </c>
      <c r="J42" s="43">
        <v>31.1</v>
      </c>
      <c r="K42" s="43"/>
      <c r="L42" s="43">
        <v>47</v>
      </c>
      <c r="M42" s="66">
        <v>58.6</v>
      </c>
    </row>
    <row r="43" spans="1:59">
      <c r="A43" s="533" t="s">
        <v>456</v>
      </c>
      <c r="B43" s="534"/>
      <c r="C43" s="359" t="s">
        <v>0</v>
      </c>
      <c r="D43" s="196"/>
      <c r="E43" s="376">
        <f>'Интерактивный прайс-лист'!$F$26*(VLOOKUP(E39,'для поиска'!$B$1:$C$1000,2,0))</f>
        <v>1082</v>
      </c>
      <c r="F43" s="377">
        <f>'Интерактивный прайс-лист'!$F$26*(VLOOKUP(F39,'для поиска'!$B$1:$C$1000,2,0))</f>
        <v>1526</v>
      </c>
      <c r="G43" s="377">
        <f>'Интерактивный прайс-лист'!$F$26*(VLOOKUP(G39,'для поиска'!$B$1:$C$1000,2,0))</f>
        <v>1739</v>
      </c>
      <c r="H43" s="377">
        <f>'Интерактивный прайс-лист'!$F$26*(VLOOKUP(H39,'для поиска'!$B$1:$C$1000,2,0))</f>
        <v>1883</v>
      </c>
      <c r="I43" s="377">
        <f>'Интерактивный прайс-лист'!$F$26*(VLOOKUP(I39,'для поиска'!$B$1:$C$1000,2,0))</f>
        <v>3184</v>
      </c>
      <c r="J43" s="377">
        <f>'Интерактивный прайс-лист'!$F$26*(VLOOKUP(J39,'для поиска'!$B$1:$C$1000,2,0))</f>
        <v>3364</v>
      </c>
      <c r="K43" s="377"/>
      <c r="L43" s="377">
        <f>'Интерактивный прайс-лист'!$F$26*(VLOOKUP(L39,'для поиска'!$B$1:$C$1000,2,0))</f>
        <v>6043</v>
      </c>
      <c r="M43" s="378">
        <f>'Интерактивный прайс-лист'!$F$26*(VLOOKUP(M39,'для поиска'!$B$1:$C$1000,2,0))</f>
        <v>6384</v>
      </c>
    </row>
    <row r="44" spans="1:59">
      <c r="A44" s="533" t="s">
        <v>457</v>
      </c>
      <c r="B44" s="534"/>
      <c r="C44" s="357" t="s">
        <v>0</v>
      </c>
      <c r="D44" s="196"/>
      <c r="E44" s="376">
        <f>'Интерактивный прайс-лист'!$F$26*(VLOOKUP(E40,'для поиска'!$B$1:$C$1000,2,0))</f>
        <v>1113</v>
      </c>
      <c r="F44" s="377">
        <f>'Интерактивный прайс-лист'!$F$26*(VLOOKUP(F40,'для поиска'!$B$1:$C$1000,2,0))</f>
        <v>1501</v>
      </c>
      <c r="G44" s="377">
        <f>'Интерактивный прайс-лист'!$F$26*(VLOOKUP(G40,'для поиска'!$B$1:$C$1000,2,0))</f>
        <v>1587</v>
      </c>
      <c r="H44" s="377">
        <f>'Интерактивный прайс-лист'!$F$26*(VLOOKUP(H40,'для поиска'!$B$1:$C$1000,2,0))</f>
        <v>1755</v>
      </c>
      <c r="I44" s="377">
        <f>'Интерактивный прайс-лист'!$F$26*(VLOOKUP(I40,'для поиска'!$B$1:$C$1000,2,0))</f>
        <v>4139</v>
      </c>
      <c r="J44" s="377">
        <f>'Интерактивный прайс-лист'!$F$26*(VLOOKUP(J40,'для поиска'!$B$1:$C$1000,2,0))</f>
        <v>4374</v>
      </c>
      <c r="K44" s="377"/>
      <c r="L44" s="377">
        <f>'Интерактивный прайс-лист'!$F$26*(VLOOKUP(L40,'для поиска'!$B$1:$C$1000,2,0))</f>
        <v>7627</v>
      </c>
      <c r="M44" s="378">
        <f>'Интерактивный прайс-лист'!$F$26*(VLOOKUP(M40,'для поиска'!$B$1:$C$1000,2,0))</f>
        <v>8178</v>
      </c>
    </row>
    <row r="45" spans="1:59">
      <c r="A45" s="26" t="s">
        <v>10</v>
      </c>
      <c r="B45" s="28" t="s">
        <v>604</v>
      </c>
      <c r="C45" s="32" t="s">
        <v>0</v>
      </c>
      <c r="D45" s="29"/>
      <c r="E45" s="121">
        <f>SUM(E43:E44)</f>
        <v>2195</v>
      </c>
      <c r="F45" s="36">
        <f>SUM(F43:F44)</f>
        <v>3027</v>
      </c>
      <c r="G45" s="36">
        <f>SUM(G43:G44)</f>
        <v>3326</v>
      </c>
      <c r="H45" s="36">
        <f>SUM(H43:H44)</f>
        <v>3638</v>
      </c>
      <c r="I45" s="36">
        <f t="shared" ref="I45:M45" si="1">SUM(I43:I44)</f>
        <v>7323</v>
      </c>
      <c r="J45" s="36">
        <f t="shared" si="1"/>
        <v>7738</v>
      </c>
      <c r="K45" s="36"/>
      <c r="L45" s="36">
        <f t="shared" si="1"/>
        <v>13670</v>
      </c>
      <c r="M45" s="30">
        <f t="shared" si="1"/>
        <v>14562</v>
      </c>
    </row>
    <row r="46" spans="1:59" ht="13.5" thickBot="1">
      <c r="A46" s="39" t="s">
        <v>12</v>
      </c>
      <c r="B46" s="54" t="s">
        <v>396</v>
      </c>
      <c r="C46" s="40" t="s">
        <v>0</v>
      </c>
      <c r="D46" s="34"/>
      <c r="E46" s="140" t="s">
        <v>21</v>
      </c>
      <c r="F46" s="38" t="s">
        <v>21</v>
      </c>
      <c r="G46" s="38" t="s">
        <v>21</v>
      </c>
      <c r="H46" s="38" t="s">
        <v>21</v>
      </c>
      <c r="I46" s="38" t="s">
        <v>21</v>
      </c>
      <c r="J46" s="38" t="s">
        <v>21</v>
      </c>
      <c r="K46" s="38"/>
      <c r="L46" s="38" t="s">
        <v>21</v>
      </c>
      <c r="M46" s="35" t="s">
        <v>21</v>
      </c>
    </row>
    <row r="47" spans="1:59">
      <c r="A47" s="141"/>
      <c r="B47" s="141"/>
      <c r="C47" s="141"/>
      <c r="D47" s="143"/>
      <c r="E47" s="143"/>
      <c r="F47" s="143"/>
      <c r="G47" s="143"/>
      <c r="H47" s="143"/>
      <c r="I47" s="143"/>
      <c r="J47" s="143"/>
      <c r="K47" s="143"/>
      <c r="L47" s="143"/>
      <c r="M47" s="143"/>
    </row>
    <row r="48" spans="1:59" ht="13.5" thickBot="1">
      <c r="A48" s="141"/>
      <c r="B48" s="141"/>
      <c r="C48" s="141"/>
      <c r="D48" s="143"/>
      <c r="E48" s="143"/>
      <c r="F48" s="143"/>
      <c r="G48" s="143"/>
      <c r="H48" s="143"/>
      <c r="I48" s="143"/>
      <c r="J48" s="143"/>
      <c r="K48" s="143"/>
      <c r="L48" s="143"/>
      <c r="M48" s="143"/>
    </row>
    <row r="49" spans="1:13">
      <c r="A49" s="255" t="s">
        <v>9</v>
      </c>
      <c r="B49" s="313" t="s">
        <v>447</v>
      </c>
      <c r="C49" s="256"/>
      <c r="D49" s="257"/>
      <c r="E49" s="258"/>
      <c r="F49" s="258"/>
      <c r="G49" s="258"/>
      <c r="H49" s="258"/>
      <c r="I49" s="258" t="s">
        <v>182</v>
      </c>
      <c r="J49" s="259" t="s">
        <v>183</v>
      </c>
      <c r="K49" s="142"/>
      <c r="L49" s="142"/>
      <c r="M49" s="142"/>
    </row>
    <row r="50" spans="1:13" ht="13.5" thickBot="1">
      <c r="A50" s="260" t="s">
        <v>20</v>
      </c>
      <c r="B50" s="361" t="s">
        <v>450</v>
      </c>
      <c r="C50" s="261"/>
      <c r="D50" s="262"/>
      <c r="E50" s="263"/>
      <c r="F50" s="263"/>
      <c r="G50" s="263"/>
      <c r="H50" s="263"/>
      <c r="I50" s="263" t="s">
        <v>172</v>
      </c>
      <c r="J50" s="264" t="s">
        <v>173</v>
      </c>
      <c r="K50" s="142"/>
      <c r="L50" s="142"/>
      <c r="M50" s="142"/>
    </row>
    <row r="51" spans="1:13">
      <c r="A51" s="555" t="s">
        <v>4</v>
      </c>
      <c r="B51" s="25" t="s">
        <v>6</v>
      </c>
      <c r="C51" s="578" t="s">
        <v>5</v>
      </c>
      <c r="D51" s="194"/>
      <c r="E51" s="195"/>
      <c r="F51" s="41"/>
      <c r="G51" s="41"/>
      <c r="H51" s="41"/>
      <c r="I51" s="19">
        <v>22</v>
      </c>
      <c r="J51" s="42">
        <v>28</v>
      </c>
      <c r="K51" s="142"/>
      <c r="L51" s="142"/>
      <c r="M51" s="142"/>
    </row>
    <row r="52" spans="1:13">
      <c r="A52" s="556"/>
      <c r="B52" s="14" t="s">
        <v>7</v>
      </c>
      <c r="C52" s="564"/>
      <c r="D52" s="196"/>
      <c r="E52" s="197"/>
      <c r="F52" s="43"/>
      <c r="G52" s="43"/>
      <c r="H52" s="43"/>
      <c r="I52" s="22">
        <v>25</v>
      </c>
      <c r="J52" s="44">
        <v>31</v>
      </c>
      <c r="K52" s="142"/>
      <c r="L52" s="142"/>
      <c r="M52" s="142"/>
    </row>
    <row r="53" spans="1:13">
      <c r="A53" s="533" t="s">
        <v>456</v>
      </c>
      <c r="B53" s="534"/>
      <c r="C53" s="359" t="s">
        <v>0</v>
      </c>
      <c r="D53" s="196"/>
      <c r="E53" s="197"/>
      <c r="F53" s="43"/>
      <c r="G53" s="43"/>
      <c r="H53" s="43"/>
      <c r="I53" s="363">
        <f>'Интерактивный прайс-лист'!$F$26*(VLOOKUP(I49,'для поиска'!$B$1:$C$1000,2,0))</f>
        <v>3937</v>
      </c>
      <c r="J53" s="379">
        <f>'Интерактивный прайс-лист'!$F$26*(VLOOKUP(J49,'для поиска'!$B$1:$C$1000,2,0))</f>
        <v>4830</v>
      </c>
      <c r="K53" s="142"/>
      <c r="L53" s="142"/>
      <c r="M53" s="142"/>
    </row>
    <row r="54" spans="1:13">
      <c r="A54" s="533" t="s">
        <v>457</v>
      </c>
      <c r="B54" s="534"/>
      <c r="C54" s="357" t="s">
        <v>0</v>
      </c>
      <c r="D54" s="196"/>
      <c r="E54" s="197"/>
      <c r="F54" s="43"/>
      <c r="G54" s="43"/>
      <c r="H54" s="43"/>
      <c r="I54" s="363">
        <f>'Интерактивный прайс-лист'!$F$26*(VLOOKUP(I50,'для поиска'!$B$1:$C$1000,2,0))</f>
        <v>3968</v>
      </c>
      <c r="J54" s="379">
        <f>'Интерактивный прайс-лист'!$F$26*(VLOOKUP(J50,'для поиска'!$B$1:$C$1000,2,0))</f>
        <v>4042</v>
      </c>
      <c r="K54" s="142"/>
      <c r="L54" s="142"/>
      <c r="M54" s="142"/>
    </row>
    <row r="55" spans="1:13">
      <c r="A55" s="26" t="s">
        <v>10</v>
      </c>
      <c r="B55" s="28" t="s">
        <v>189</v>
      </c>
      <c r="C55" s="32" t="s">
        <v>0</v>
      </c>
      <c r="D55" s="29"/>
      <c r="E55" s="121"/>
      <c r="F55" s="36"/>
      <c r="G55" s="36"/>
      <c r="H55" s="36"/>
      <c r="I55" s="36">
        <f>SUM(I53:I54)</f>
        <v>7905</v>
      </c>
      <c r="J55" s="30">
        <f>SUM(J53:J54)</f>
        <v>8872</v>
      </c>
      <c r="K55" s="142"/>
      <c r="L55" s="142"/>
      <c r="M55" s="142"/>
    </row>
    <row r="56" spans="1:13" ht="13.5" thickBot="1">
      <c r="A56" s="249" t="s">
        <v>12</v>
      </c>
      <c r="B56" s="251" t="s">
        <v>601</v>
      </c>
      <c r="C56" s="250" t="s">
        <v>0</v>
      </c>
      <c r="D56" s="252"/>
      <c r="E56" s="253"/>
      <c r="F56" s="253"/>
      <c r="G56" s="253"/>
      <c r="H56" s="253"/>
      <c r="I56" s="253" t="s">
        <v>21</v>
      </c>
      <c r="J56" s="254" t="s">
        <v>21</v>
      </c>
      <c r="K56" s="142"/>
      <c r="L56" s="143"/>
      <c r="M56" s="143"/>
    </row>
    <row r="57" spans="1:13">
      <c r="A57" s="141"/>
      <c r="B57" s="141"/>
      <c r="C57" s="141"/>
      <c r="D57" s="143"/>
      <c r="E57" s="143"/>
      <c r="F57" s="143"/>
      <c r="G57" s="143"/>
      <c r="H57" s="143"/>
      <c r="I57" s="143"/>
      <c r="J57" s="143"/>
      <c r="K57" s="142"/>
      <c r="L57" s="142"/>
      <c r="M57" s="142"/>
    </row>
    <row r="58" spans="1:13" ht="13.5" thickBot="1">
      <c r="A58" s="141"/>
      <c r="B58" s="141"/>
      <c r="C58" s="141"/>
      <c r="D58" s="143"/>
      <c r="E58" s="143"/>
      <c r="F58" s="143"/>
      <c r="G58" s="143"/>
      <c r="H58" s="143"/>
      <c r="I58" s="143"/>
      <c r="J58" s="143"/>
      <c r="K58" s="142"/>
      <c r="L58" s="143"/>
      <c r="M58" s="143"/>
    </row>
    <row r="59" spans="1:13">
      <c r="A59" s="255" t="s">
        <v>9</v>
      </c>
      <c r="B59" s="313" t="s">
        <v>447</v>
      </c>
      <c r="C59" s="256"/>
      <c r="D59" s="257"/>
      <c r="E59" s="258"/>
      <c r="F59" s="258"/>
      <c r="G59" s="258"/>
      <c r="H59" s="258"/>
      <c r="I59" s="265" t="s">
        <v>184</v>
      </c>
      <c r="J59" s="266" t="s">
        <v>185</v>
      </c>
      <c r="K59" s="142"/>
      <c r="L59" s="142"/>
      <c r="M59" s="142"/>
    </row>
    <row r="60" spans="1:13" ht="13.5" thickBot="1">
      <c r="A60" s="260" t="s">
        <v>20</v>
      </c>
      <c r="B60" s="361" t="s">
        <v>450</v>
      </c>
      <c r="C60" s="261"/>
      <c r="D60" s="262"/>
      <c r="E60" s="263"/>
      <c r="F60" s="263"/>
      <c r="G60" s="263"/>
      <c r="H60" s="263"/>
      <c r="I60" s="267" t="s">
        <v>176</v>
      </c>
      <c r="J60" s="268" t="s">
        <v>178</v>
      </c>
      <c r="K60" s="142"/>
      <c r="L60" s="142"/>
      <c r="M60" s="142"/>
    </row>
    <row r="61" spans="1:13">
      <c r="A61" s="555" t="s">
        <v>4</v>
      </c>
      <c r="B61" s="25" t="s">
        <v>6</v>
      </c>
      <c r="C61" s="578" t="s">
        <v>5</v>
      </c>
      <c r="D61" s="194"/>
      <c r="E61" s="195"/>
      <c r="F61" s="41"/>
      <c r="G61" s="41"/>
      <c r="H61" s="41"/>
      <c r="I61" s="19">
        <v>22</v>
      </c>
      <c r="J61" s="42">
        <v>28</v>
      </c>
      <c r="K61" s="142"/>
      <c r="L61" s="142"/>
      <c r="M61" s="142"/>
    </row>
    <row r="62" spans="1:13">
      <c r="A62" s="556"/>
      <c r="B62" s="14" t="s">
        <v>7</v>
      </c>
      <c r="C62" s="564"/>
      <c r="D62" s="196"/>
      <c r="E62" s="197"/>
      <c r="F62" s="43"/>
      <c r="G62" s="43"/>
      <c r="H62" s="43"/>
      <c r="I62" s="22" t="s">
        <v>426</v>
      </c>
      <c r="J62" s="236" t="s">
        <v>426</v>
      </c>
      <c r="K62" s="142"/>
      <c r="L62" s="142"/>
      <c r="M62" s="142"/>
    </row>
    <row r="63" spans="1:13">
      <c r="A63" s="533" t="s">
        <v>456</v>
      </c>
      <c r="B63" s="534"/>
      <c r="C63" s="359" t="s">
        <v>0</v>
      </c>
      <c r="D63" s="196"/>
      <c r="E63" s="197"/>
      <c r="F63" s="43"/>
      <c r="G63" s="43"/>
      <c r="H63" s="43"/>
      <c r="I63" s="375">
        <f>'Интерактивный прайс-лист'!$F$26*(VLOOKUP(I59,'для поиска'!$B$1:$C$1000,2,0))</f>
        <v>3012</v>
      </c>
      <c r="J63" s="380">
        <f>'Интерактивный прайс-лист'!$F$26*(VLOOKUP(J59,'для поиска'!$B$1:$C$1000,2,0))</f>
        <v>3238</v>
      </c>
      <c r="K63" s="142"/>
      <c r="L63" s="142"/>
      <c r="M63" s="142"/>
    </row>
    <row r="64" spans="1:13">
      <c r="A64" s="533" t="s">
        <v>457</v>
      </c>
      <c r="B64" s="534"/>
      <c r="C64" s="357" t="s">
        <v>0</v>
      </c>
      <c r="D64" s="196"/>
      <c r="E64" s="197"/>
      <c r="F64" s="43"/>
      <c r="G64" s="43"/>
      <c r="H64" s="43"/>
      <c r="I64" s="375">
        <f>'Интерактивный прайс-лист'!$F$26*(VLOOKUP(I60,'для поиска'!$B$1:$C$1000,2,0))</f>
        <v>3972</v>
      </c>
      <c r="J64" s="380">
        <f>'Интерактивный прайс-лист'!$F$26*(VLOOKUP(J60,'для поиска'!$B$1:$C$1000,2,0))</f>
        <v>3993</v>
      </c>
      <c r="K64" s="142"/>
      <c r="L64" s="142"/>
      <c r="M64" s="142"/>
    </row>
    <row r="65" spans="1:13">
      <c r="A65" s="26" t="s">
        <v>10</v>
      </c>
      <c r="B65" s="28" t="s">
        <v>188</v>
      </c>
      <c r="C65" s="32" t="s">
        <v>0</v>
      </c>
      <c r="D65" s="29"/>
      <c r="E65" s="121"/>
      <c r="F65" s="36"/>
      <c r="G65" s="36"/>
      <c r="H65" s="36"/>
      <c r="I65" s="121">
        <f>SUM(I63:I64)</f>
        <v>6984</v>
      </c>
      <c r="J65" s="120">
        <f>SUM(J63:J64)</f>
        <v>7231</v>
      </c>
      <c r="K65" s="142"/>
      <c r="L65" s="142"/>
      <c r="M65" s="142"/>
    </row>
    <row r="66" spans="1:13" ht="13.5" thickBot="1">
      <c r="A66" s="249" t="s">
        <v>12</v>
      </c>
      <c r="B66" s="251" t="s">
        <v>601</v>
      </c>
      <c r="C66" s="250" t="s">
        <v>0</v>
      </c>
      <c r="D66" s="252"/>
      <c r="E66" s="253"/>
      <c r="F66" s="253"/>
      <c r="G66" s="253"/>
      <c r="H66" s="253"/>
      <c r="I66" s="253" t="s">
        <v>21</v>
      </c>
      <c r="J66" s="254" t="s">
        <v>21</v>
      </c>
      <c r="K66" s="142"/>
      <c r="L66" s="143"/>
      <c r="M66" s="143"/>
    </row>
    <row r="67" spans="1:13">
      <c r="A67" s="141"/>
      <c r="B67" s="141"/>
      <c r="C67" s="141"/>
      <c r="D67" s="143"/>
      <c r="E67" s="143"/>
      <c r="F67" s="143"/>
      <c r="G67" s="143"/>
      <c r="H67" s="143"/>
      <c r="I67" s="143"/>
      <c r="J67" s="143"/>
      <c r="K67" s="142"/>
      <c r="L67" s="142"/>
      <c r="M67" s="142"/>
    </row>
    <row r="68" spans="1:13">
      <c r="A68" s="536" t="s">
        <v>63</v>
      </c>
      <c r="B68" s="536"/>
      <c r="C68" s="536"/>
      <c r="D68" s="141"/>
      <c r="E68" s="141"/>
      <c r="F68" s="141"/>
      <c r="G68" s="141"/>
      <c r="H68" s="141"/>
      <c r="I68" s="141"/>
      <c r="J68" s="141"/>
      <c r="K68" s="141"/>
      <c r="L68" s="141"/>
      <c r="M68" s="141"/>
    </row>
    <row r="69" spans="1:13">
      <c r="A69" s="535" t="s">
        <v>61</v>
      </c>
      <c r="B69" s="535"/>
      <c r="C69" s="535"/>
      <c r="D69" s="141"/>
      <c r="E69" s="141"/>
      <c r="F69" s="141"/>
      <c r="G69" s="141"/>
      <c r="H69" s="141"/>
      <c r="I69" s="141"/>
      <c r="J69" s="141"/>
      <c r="K69" s="141"/>
      <c r="L69" s="141"/>
      <c r="M69" s="141"/>
    </row>
  </sheetData>
  <sheetProtection password="CC0B" sheet="1" objects="1" scenarios="1"/>
  <customSheetViews>
    <customSheetView guid="{3A092BD9-6659-4452-96E0-C67775D68B1A}" showPageBreaks="1" fitToPage="1" showRuler="0">
      <pane xSplit="3" ySplit="5" topLeftCell="D27" activePane="bottomRight" state="frozen"/>
      <selection pane="bottomRight" activeCell="A59" sqref="A59:C59"/>
      <pageMargins left="0.2" right="0.2" top="1" bottom="1" header="0.5" footer="0.5"/>
      <pageSetup paperSize="9" scale="59" orientation="landscape" r:id="rId1"/>
      <headerFooter alignWithMargins="0"/>
    </customSheetView>
  </customSheetViews>
  <mergeCells count="40">
    <mergeCell ref="A69:C69"/>
    <mergeCell ref="A64:B64"/>
    <mergeCell ref="A43:B43"/>
    <mergeCell ref="A44:B44"/>
    <mergeCell ref="A53:B53"/>
    <mergeCell ref="A54:B54"/>
    <mergeCell ref="A63:B63"/>
    <mergeCell ref="A68:C68"/>
    <mergeCell ref="A51:A52"/>
    <mergeCell ref="C51:C52"/>
    <mergeCell ref="A61:A62"/>
    <mergeCell ref="C61:C62"/>
    <mergeCell ref="A41:A42"/>
    <mergeCell ref="C41:C42"/>
    <mergeCell ref="A10:A11"/>
    <mergeCell ref="C10:C11"/>
    <mergeCell ref="A37:C38"/>
    <mergeCell ref="A29:A30"/>
    <mergeCell ref="C29:C30"/>
    <mergeCell ref="A23:B23"/>
    <mergeCell ref="A22:B22"/>
    <mergeCell ref="A31:B31"/>
    <mergeCell ref="A32:B32"/>
    <mergeCell ref="A20:A21"/>
    <mergeCell ref="C20:C21"/>
    <mergeCell ref="G2:G3"/>
    <mergeCell ref="H2:H3"/>
    <mergeCell ref="A12:B12"/>
    <mergeCell ref="A13:B13"/>
    <mergeCell ref="A1:C1"/>
    <mergeCell ref="A6:C7"/>
    <mergeCell ref="A2:C3"/>
    <mergeCell ref="D2:D3"/>
    <mergeCell ref="E2:E3"/>
    <mergeCell ref="F2:F3"/>
    <mergeCell ref="M2:M3"/>
    <mergeCell ref="I2:I3"/>
    <mergeCell ref="J2:J3"/>
    <mergeCell ref="K2:K3"/>
    <mergeCell ref="L2:L3"/>
  </mergeCells>
  <phoneticPr fontId="4" type="noConversion"/>
  <hyperlinks>
    <hyperlink ref="A69" location="Доп_обор_Split!A8" display="Дополнительное оборудование для Сплит-систем"/>
  </hyperlinks>
  <pageMargins left="0.2" right="0.2" top="0.23" bottom="0.17" header="0.21" footer="0.14000000000000001"/>
  <pageSetup paperSize="9" scale="59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22"/>
  <sheetViews>
    <sheetView view="pageBreakPreview" zoomScaleNormal="75" zoomScaleSheetLayoutView="100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defaultRowHeight="12.75"/>
  <cols>
    <col min="1" max="1" width="29.85546875" style="8" customWidth="1"/>
    <col min="2" max="2" width="34" style="8" customWidth="1"/>
    <col min="3" max="3" width="4.140625" style="8" customWidth="1"/>
    <col min="4" max="11" width="18" style="8" customWidth="1"/>
    <col min="12" max="52" width="9.140625" style="142"/>
    <col min="53" max="16384" width="9.140625" style="8"/>
  </cols>
  <sheetData>
    <row r="1" spans="1:62" s="347" customFormat="1" ht="15.75" thickBot="1">
      <c r="A1" s="559"/>
      <c r="B1" s="559"/>
      <c r="C1" s="559"/>
      <c r="D1" s="581" t="s">
        <v>42</v>
      </c>
      <c r="E1" s="582"/>
      <c r="F1" s="582"/>
      <c r="G1" s="582"/>
      <c r="H1" s="582"/>
      <c r="I1" s="582"/>
      <c r="J1" s="582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</row>
    <row r="2" spans="1:62" s="10" customFormat="1" ht="12.75" customHeight="1">
      <c r="A2" s="544" t="s">
        <v>48</v>
      </c>
      <c r="B2" s="545"/>
      <c r="C2" s="546"/>
      <c r="D2" s="568" t="s">
        <v>463</v>
      </c>
      <c r="E2" s="570" t="s">
        <v>208</v>
      </c>
      <c r="F2" s="570" t="s">
        <v>464</v>
      </c>
      <c r="G2" s="570" t="s">
        <v>209</v>
      </c>
      <c r="H2" s="570" t="s">
        <v>154</v>
      </c>
      <c r="I2" s="570" t="s">
        <v>465</v>
      </c>
      <c r="J2" s="570" t="s">
        <v>210</v>
      </c>
      <c r="K2" s="570" t="s">
        <v>316</v>
      </c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</row>
    <row r="3" spans="1:62" s="10" customFormat="1" ht="13.5" customHeight="1" thickBot="1">
      <c r="A3" s="547"/>
      <c r="B3" s="548"/>
      <c r="C3" s="548"/>
      <c r="D3" s="569"/>
      <c r="E3" s="571"/>
      <c r="F3" s="571"/>
      <c r="G3" s="571"/>
      <c r="H3" s="571"/>
      <c r="I3" s="571"/>
      <c r="J3" s="571"/>
      <c r="K3" s="57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</row>
    <row r="4" spans="1:62" s="347" customFormat="1" ht="6" customHeight="1">
      <c r="A4" s="342"/>
      <c r="B4" s="342"/>
      <c r="C4" s="342"/>
      <c r="D4" s="348"/>
      <c r="E4" s="349"/>
      <c r="F4" s="349"/>
      <c r="G4" s="349"/>
      <c r="H4" s="350"/>
      <c r="I4" s="350"/>
      <c r="J4" s="350"/>
      <c r="K4" s="350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</row>
    <row r="5" spans="1:62" ht="13.5" thickBot="1">
      <c r="A5" s="141"/>
      <c r="B5" s="141"/>
      <c r="C5" s="141"/>
      <c r="D5" s="149"/>
      <c r="E5" s="143"/>
      <c r="F5" s="143"/>
      <c r="G5" s="143"/>
      <c r="H5" s="141"/>
      <c r="I5" s="141"/>
      <c r="J5" s="141"/>
      <c r="K5" s="141"/>
    </row>
    <row r="6" spans="1:62" ht="13.5" thickBot="1">
      <c r="A6" s="311" t="s">
        <v>18</v>
      </c>
      <c r="B6" s="291"/>
      <c r="C6" s="291"/>
      <c r="D6" s="312" t="s">
        <v>470</v>
      </c>
      <c r="E6" s="313" t="s">
        <v>215</v>
      </c>
      <c r="F6" s="313" t="s">
        <v>471</v>
      </c>
      <c r="G6" s="313" t="s">
        <v>216</v>
      </c>
      <c r="H6" s="313" t="s">
        <v>217</v>
      </c>
      <c r="I6" s="313" t="s">
        <v>472</v>
      </c>
      <c r="J6" s="313" t="s">
        <v>218</v>
      </c>
      <c r="K6" s="314" t="s">
        <v>473</v>
      </c>
    </row>
    <row r="7" spans="1:62">
      <c r="A7" s="579" t="s">
        <v>4</v>
      </c>
      <c r="B7" s="25" t="s">
        <v>6</v>
      </c>
      <c r="C7" s="580" t="s">
        <v>5</v>
      </c>
      <c r="D7" s="50">
        <v>22</v>
      </c>
      <c r="E7" s="51">
        <v>26</v>
      </c>
      <c r="F7" s="51">
        <v>30</v>
      </c>
      <c r="G7" s="51">
        <v>35</v>
      </c>
      <c r="H7" s="51">
        <v>52</v>
      </c>
      <c r="I7" s="181">
        <v>60</v>
      </c>
      <c r="J7" s="181">
        <v>70</v>
      </c>
      <c r="K7" s="52">
        <v>97</v>
      </c>
    </row>
    <row r="8" spans="1:62">
      <c r="A8" s="532"/>
      <c r="B8" s="14" t="s">
        <v>7</v>
      </c>
      <c r="C8" s="516"/>
      <c r="D8" s="208">
        <v>26</v>
      </c>
      <c r="E8" s="118">
        <v>30</v>
      </c>
      <c r="F8" s="118">
        <v>35</v>
      </c>
      <c r="G8" s="118">
        <v>37</v>
      </c>
      <c r="H8" s="118">
        <v>56</v>
      </c>
      <c r="I8" s="182">
        <v>67</v>
      </c>
      <c r="J8" s="182">
        <v>75</v>
      </c>
      <c r="K8" s="180">
        <v>105</v>
      </c>
    </row>
    <row r="9" spans="1:62">
      <c r="A9" s="205" t="s">
        <v>8</v>
      </c>
      <c r="B9" s="207" t="s">
        <v>222</v>
      </c>
      <c r="C9" s="206" t="s">
        <v>0</v>
      </c>
      <c r="D9" s="203">
        <v>7521</v>
      </c>
      <c r="E9" s="202">
        <f>'Интерактивный прайс-лист'!$F$26*VLOOKUP(E6,'для поиска'!$B$1:$C$99980,2,0)</f>
        <v>8090</v>
      </c>
      <c r="F9" s="202">
        <f>'Интерактивный прайс-лист'!$F$26*VLOOKUP(F6,'для поиска'!$B$1:$C$99980,2,0)</f>
        <v>9395</v>
      </c>
      <c r="G9" s="202">
        <f>'Интерактивный прайс-лист'!$F$26*VLOOKUP(G6,'для поиска'!$B$1:$C$99980,2,0)</f>
        <v>9755</v>
      </c>
      <c r="H9" s="202">
        <f>'Интерактивный прайс-лист'!$F$26*VLOOKUP(H6,'для поиска'!$B$1:$C$99980,2,0)</f>
        <v>16569</v>
      </c>
      <c r="I9" s="392">
        <f>'Интерактивный прайс-лист'!$F$26*VLOOKUP(I6,'для поиска'!$B$1:$C$99980,2,0)</f>
        <v>16883</v>
      </c>
      <c r="J9" s="392">
        <f>'Интерактивный прайс-лист'!$F$26*VLOOKUP(J6,'для поиска'!$B$1:$C$99980,2,0)</f>
        <v>20306</v>
      </c>
      <c r="K9" s="204">
        <f>'Интерактивный прайс-лист'!$F$26*VLOOKUP(K6,'для поиска'!$B$1:$C$99980,2,0)</f>
        <v>29942</v>
      </c>
    </row>
    <row r="10" spans="1:62" ht="13.5" thickBot="1">
      <c r="A10" s="39" t="s">
        <v>12</v>
      </c>
      <c r="B10" s="54" t="s">
        <v>397</v>
      </c>
      <c r="C10" s="40" t="s">
        <v>0</v>
      </c>
      <c r="D10" s="34" t="s">
        <v>21</v>
      </c>
      <c r="E10" s="38" t="s">
        <v>21</v>
      </c>
      <c r="F10" s="38" t="s">
        <v>21</v>
      </c>
      <c r="G10" s="38" t="s">
        <v>21</v>
      </c>
      <c r="H10" s="38" t="s">
        <v>21</v>
      </c>
      <c r="I10" s="393" t="s">
        <v>21</v>
      </c>
      <c r="J10" s="393" t="s">
        <v>21</v>
      </c>
      <c r="K10" s="35" t="s">
        <v>21</v>
      </c>
      <c r="O10" s="143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</row>
    <row r="11" spans="1:62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1:62" ht="13.5" thickBot="1">
      <c r="A12" s="141"/>
      <c r="B12" s="141"/>
      <c r="C12" s="141"/>
      <c r="D12" s="149"/>
      <c r="E12" s="143"/>
      <c r="F12" s="143"/>
      <c r="G12" s="143"/>
      <c r="H12" s="141"/>
      <c r="I12" s="141"/>
      <c r="J12" s="141"/>
      <c r="K12" s="141"/>
    </row>
    <row r="13" spans="1:62" ht="13.5" thickBot="1">
      <c r="A13" s="311" t="s">
        <v>18</v>
      </c>
      <c r="B13" s="291"/>
      <c r="C13" s="291"/>
      <c r="D13" s="312" t="s">
        <v>466</v>
      </c>
      <c r="E13" s="313" t="s">
        <v>211</v>
      </c>
      <c r="F13" s="313" t="s">
        <v>467</v>
      </c>
      <c r="G13" s="313" t="s">
        <v>212</v>
      </c>
      <c r="H13" s="313" t="s">
        <v>213</v>
      </c>
      <c r="I13" s="313" t="s">
        <v>468</v>
      </c>
      <c r="J13" s="313" t="s">
        <v>214</v>
      </c>
      <c r="K13" s="314" t="s">
        <v>469</v>
      </c>
    </row>
    <row r="14" spans="1:62">
      <c r="A14" s="579" t="s">
        <v>4</v>
      </c>
      <c r="B14" s="25" t="s">
        <v>6</v>
      </c>
      <c r="C14" s="580" t="s">
        <v>5</v>
      </c>
      <c r="D14" s="50">
        <v>22</v>
      </c>
      <c r="E14" s="51">
        <v>26</v>
      </c>
      <c r="F14" s="51">
        <v>30</v>
      </c>
      <c r="G14" s="51">
        <v>35</v>
      </c>
      <c r="H14" s="51">
        <v>52</v>
      </c>
      <c r="I14" s="181">
        <v>60</v>
      </c>
      <c r="J14" s="181">
        <v>70</v>
      </c>
      <c r="K14" s="52">
        <v>97</v>
      </c>
    </row>
    <row r="15" spans="1:62">
      <c r="A15" s="532"/>
      <c r="B15" s="14" t="s">
        <v>7</v>
      </c>
      <c r="C15" s="516"/>
      <c r="D15" s="208" t="s">
        <v>426</v>
      </c>
      <c r="E15" s="118" t="s">
        <v>426</v>
      </c>
      <c r="F15" s="118" t="s">
        <v>426</v>
      </c>
      <c r="G15" s="118" t="s">
        <v>426</v>
      </c>
      <c r="H15" s="118" t="s">
        <v>426</v>
      </c>
      <c r="I15" s="118" t="s">
        <v>426</v>
      </c>
      <c r="J15" s="182" t="s">
        <v>426</v>
      </c>
      <c r="K15" s="180" t="s">
        <v>426</v>
      </c>
    </row>
    <row r="16" spans="1:62">
      <c r="A16" s="205" t="s">
        <v>8</v>
      </c>
      <c r="B16" s="207" t="s">
        <v>222</v>
      </c>
      <c r="C16" s="206" t="s">
        <v>0</v>
      </c>
      <c r="D16" s="203">
        <f>'Интерактивный прайс-лист'!$F$26*VLOOKUP(D13,'для поиска'!$B$1:$C$99980,2,0)</f>
        <v>7258</v>
      </c>
      <c r="E16" s="202">
        <f>'Интерактивный прайс-лист'!$F$26*VLOOKUP(E13,'для поиска'!$B$1:$C$99980,2,0)</f>
        <v>7795</v>
      </c>
      <c r="F16" s="202">
        <f>'Интерактивный прайс-лист'!$F$26*VLOOKUP(F13,'для поиска'!$B$1:$C$99980,2,0)</f>
        <v>9311</v>
      </c>
      <c r="G16" s="202">
        <f>'Интерактивный прайс-лист'!$F$26*VLOOKUP(G13,'для поиска'!$B$1:$C$99980,2,0)</f>
        <v>9353</v>
      </c>
      <c r="H16" s="202">
        <f>'Интерактивный прайс-лист'!$F$26*VLOOKUP(H13,'для поиска'!$B$1:$C$99980,2,0)</f>
        <v>15869</v>
      </c>
      <c r="I16" s="392">
        <f>'Интерактивный прайс-лист'!$F$26*VLOOKUP(I13,'для поиска'!$B$1:$C$99980,2,0)</f>
        <v>16733</v>
      </c>
      <c r="J16" s="392">
        <f>'Интерактивный прайс-лист'!$F$26*VLOOKUP(J13,'для поиска'!$B$1:$C$99980,2,0)</f>
        <v>19489</v>
      </c>
      <c r="K16" s="204">
        <f>'Интерактивный прайс-лист'!$F$26*VLOOKUP(K13,'для поиска'!$B$1:$C$99980,2,0)</f>
        <v>28179</v>
      </c>
    </row>
    <row r="17" spans="1:62" ht="13.5" thickBot="1">
      <c r="A17" s="39" t="s">
        <v>12</v>
      </c>
      <c r="B17" s="54" t="s">
        <v>398</v>
      </c>
      <c r="C17" s="40" t="s">
        <v>0</v>
      </c>
      <c r="D17" s="34" t="s">
        <v>21</v>
      </c>
      <c r="E17" s="38" t="s">
        <v>21</v>
      </c>
      <c r="F17" s="38" t="s">
        <v>21</v>
      </c>
      <c r="G17" s="38" t="s">
        <v>21</v>
      </c>
      <c r="H17" s="38" t="s">
        <v>21</v>
      </c>
      <c r="I17" s="393" t="s">
        <v>21</v>
      </c>
      <c r="J17" s="393" t="s">
        <v>21</v>
      </c>
      <c r="K17" s="35" t="s">
        <v>21</v>
      </c>
      <c r="O17" s="143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</row>
    <row r="18" spans="1:62">
      <c r="A18" s="209"/>
      <c r="B18" s="210"/>
      <c r="C18" s="210"/>
      <c r="D18" s="171"/>
      <c r="E18" s="171"/>
      <c r="F18" s="171"/>
      <c r="G18" s="171"/>
      <c r="H18" s="171"/>
      <c r="I18" s="171"/>
      <c r="J18" s="171"/>
      <c r="K18" s="171"/>
    </row>
    <row r="19" spans="1:62">
      <c r="A19" s="141"/>
      <c r="B19" s="141"/>
      <c r="C19" s="141"/>
      <c r="D19" s="188"/>
      <c r="E19" s="141"/>
      <c r="F19" s="141"/>
      <c r="G19" s="141"/>
      <c r="H19" s="141"/>
      <c r="I19" s="141"/>
      <c r="J19" s="141"/>
      <c r="K19" s="141"/>
    </row>
    <row r="20" spans="1:62">
      <c r="A20" s="554" t="s">
        <v>63</v>
      </c>
      <c r="B20" s="554"/>
      <c r="C20" s="536"/>
      <c r="D20" s="141"/>
      <c r="E20" s="141"/>
      <c r="F20" s="141"/>
      <c r="G20" s="141"/>
      <c r="H20" s="141"/>
      <c r="I20" s="141"/>
      <c r="J20" s="141"/>
      <c r="K20" s="141"/>
    </row>
    <row r="21" spans="1:62">
      <c r="A21" s="535" t="s">
        <v>61</v>
      </c>
      <c r="B21" s="535"/>
      <c r="C21" s="535"/>
      <c r="D21" s="141"/>
      <c r="E21" s="141"/>
      <c r="F21" s="141"/>
      <c r="G21" s="141"/>
      <c r="H21" s="141"/>
      <c r="I21" s="141"/>
      <c r="J21" s="141"/>
      <c r="K21" s="141"/>
    </row>
    <row r="22" spans="1:6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</row>
  </sheetData>
  <sheetProtection password="CC0B" sheet="1" objects="1" scenarios="1"/>
  <customSheetViews>
    <customSheetView guid="{3A092BD9-6659-4452-96E0-C67775D68B1A}" showRuler="0">
      <pane xSplit="3" ySplit="5" topLeftCell="D6" activePane="bottomRight" state="frozen"/>
      <selection pane="bottomRight" activeCell="A14" sqref="A14"/>
      <pageMargins left="0.75" right="0.75" top="1" bottom="1" header="0.5" footer="0.5"/>
      <headerFooter alignWithMargins="0"/>
    </customSheetView>
  </customSheetViews>
  <mergeCells count="17">
    <mergeCell ref="K2:K3"/>
    <mergeCell ref="F2:F3"/>
    <mergeCell ref="I2:I3"/>
    <mergeCell ref="A1:C1"/>
    <mergeCell ref="D1:J1"/>
    <mergeCell ref="D2:D3"/>
    <mergeCell ref="G2:G3"/>
    <mergeCell ref="H2:H3"/>
    <mergeCell ref="A2:C3"/>
    <mergeCell ref="J2:J3"/>
    <mergeCell ref="E2:E3"/>
    <mergeCell ref="A20:C20"/>
    <mergeCell ref="A21:C21"/>
    <mergeCell ref="A14:A15"/>
    <mergeCell ref="C14:C15"/>
    <mergeCell ref="A7:A8"/>
    <mergeCell ref="C7:C8"/>
  </mergeCells>
  <phoneticPr fontId="4" type="noConversion"/>
  <hyperlinks>
    <hyperlink ref="A21" location="Доп_обор_Split!A8" display="Дополнительное оборудование для Сплит-систем"/>
  </hyperlinks>
  <pageMargins left="0.75" right="0.75" top="1" bottom="1" header="0.5" footer="0.5"/>
  <pageSetup paperSize="9" scale="62" fitToHeight="1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21"/>
  <sheetViews>
    <sheetView view="pageBreakPreview" zoomScaleNormal="75" zoomScaleSheetLayoutView="100" workbookViewId="0">
      <pane xSplit="3" ySplit="4" topLeftCell="D5" activePane="bottomRight" state="frozen"/>
      <selection pane="topRight" activeCell="D1" sqref="D1"/>
      <selection pane="bottomLeft" activeCell="A11" sqref="A11"/>
      <selection pane="bottomRight" activeCell="B5" sqref="B5"/>
    </sheetView>
  </sheetViews>
  <sheetFormatPr defaultRowHeight="12.75"/>
  <cols>
    <col min="1" max="1" width="26.28515625" style="8" customWidth="1"/>
    <col min="2" max="2" width="34.28515625" style="8" customWidth="1"/>
    <col min="3" max="3" width="4.28515625" style="8" bestFit="1" customWidth="1"/>
    <col min="4" max="10" width="18" style="8" customWidth="1"/>
    <col min="11" max="75" width="9.140625" style="142"/>
    <col min="76" max="16384" width="9.140625" style="8"/>
  </cols>
  <sheetData>
    <row r="1" spans="1:75" s="351" customFormat="1" ht="15.75" thickBot="1">
      <c r="A1" s="519"/>
      <c r="B1" s="519"/>
      <c r="C1" s="519"/>
      <c r="D1" s="583" t="s">
        <v>42</v>
      </c>
      <c r="E1" s="584"/>
      <c r="F1" s="58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  <c r="BK1" s="344"/>
      <c r="BL1" s="344"/>
      <c r="BM1" s="344"/>
      <c r="BN1" s="344"/>
      <c r="BO1" s="344"/>
      <c r="BP1" s="344"/>
      <c r="BQ1" s="344"/>
      <c r="BR1" s="344"/>
      <c r="BS1" s="344"/>
      <c r="BT1" s="344"/>
      <c r="BU1" s="344"/>
      <c r="BV1" s="344"/>
      <c r="BW1" s="344"/>
    </row>
    <row r="2" spans="1:75" s="10" customFormat="1" ht="12.75" customHeight="1">
      <c r="A2" s="544" t="s">
        <v>585</v>
      </c>
      <c r="B2" s="545"/>
      <c r="C2" s="546"/>
      <c r="D2" s="570" t="s">
        <v>219</v>
      </c>
      <c r="E2" s="570" t="s">
        <v>220</v>
      </c>
      <c r="F2" s="570" t="s">
        <v>474</v>
      </c>
      <c r="G2" s="570" t="s">
        <v>586</v>
      </c>
      <c r="H2" s="570" t="s">
        <v>587</v>
      </c>
      <c r="I2" s="570" t="s">
        <v>588</v>
      </c>
      <c r="J2" s="570" t="s">
        <v>589</v>
      </c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</row>
    <row r="3" spans="1:75" s="10" customFormat="1" ht="13.5" customHeight="1" thickBot="1">
      <c r="A3" s="547"/>
      <c r="B3" s="548"/>
      <c r="C3" s="548"/>
      <c r="D3" s="571"/>
      <c r="E3" s="571"/>
      <c r="F3" s="571"/>
      <c r="G3" s="571"/>
      <c r="H3" s="571"/>
      <c r="I3" s="571"/>
      <c r="J3" s="571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</row>
    <row r="4" spans="1:75" s="351" customFormat="1" ht="6" customHeight="1">
      <c r="A4" s="341"/>
      <c r="B4" s="341"/>
      <c r="C4" s="341"/>
      <c r="D4" s="345"/>
      <c r="E4" s="345"/>
      <c r="F4" s="345"/>
      <c r="G4" s="345"/>
      <c r="H4" s="345"/>
      <c r="I4" s="345"/>
      <c r="J4" s="345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4"/>
      <c r="BM4" s="344"/>
      <c r="BN4" s="344"/>
      <c r="BO4" s="344"/>
      <c r="BP4" s="344"/>
      <c r="BQ4" s="344"/>
      <c r="BR4" s="344"/>
      <c r="BS4" s="344"/>
      <c r="BT4" s="344"/>
      <c r="BU4" s="344"/>
      <c r="BV4" s="344"/>
      <c r="BW4" s="344"/>
    </row>
    <row r="5" spans="1:75" ht="13.5" thickBot="1">
      <c r="A5" s="141"/>
      <c r="B5" s="141"/>
      <c r="C5" s="141"/>
      <c r="D5" s="141"/>
      <c r="E5" s="141"/>
      <c r="F5" s="141"/>
      <c r="G5" s="141"/>
      <c r="H5" s="141"/>
      <c r="I5" s="141"/>
      <c r="J5" s="141"/>
    </row>
    <row r="6" spans="1:75" ht="13.5" thickBot="1">
      <c r="A6" s="311" t="s">
        <v>18</v>
      </c>
      <c r="B6" s="291"/>
      <c r="C6" s="291"/>
      <c r="D6" s="312" t="s">
        <v>475</v>
      </c>
      <c r="E6" s="313" t="s">
        <v>476</v>
      </c>
      <c r="F6" s="313" t="s">
        <v>477</v>
      </c>
      <c r="G6" s="313" t="s">
        <v>594</v>
      </c>
      <c r="H6" s="313" t="s">
        <v>595</v>
      </c>
      <c r="I6" s="313" t="s">
        <v>596</v>
      </c>
      <c r="J6" s="314" t="s">
        <v>597</v>
      </c>
    </row>
    <row r="7" spans="1:75">
      <c r="A7" s="579" t="s">
        <v>4</v>
      </c>
      <c r="B7" s="25" t="s">
        <v>6</v>
      </c>
      <c r="C7" s="587" t="s">
        <v>5</v>
      </c>
      <c r="D7" s="427">
        <v>22</v>
      </c>
      <c r="E7" s="181">
        <v>28</v>
      </c>
      <c r="F7" s="181">
        <v>35</v>
      </c>
      <c r="G7" s="181">
        <v>53</v>
      </c>
      <c r="H7" s="181">
        <v>61</v>
      </c>
      <c r="I7" s="181">
        <v>71</v>
      </c>
      <c r="J7" s="52">
        <v>105</v>
      </c>
    </row>
    <row r="8" spans="1:75">
      <c r="A8" s="532"/>
      <c r="B8" s="14" t="s">
        <v>7</v>
      </c>
      <c r="C8" s="588"/>
      <c r="D8" s="428" t="s">
        <v>426</v>
      </c>
      <c r="E8" s="182" t="s">
        <v>426</v>
      </c>
      <c r="F8" s="182" t="s">
        <v>426</v>
      </c>
      <c r="G8" s="182" t="s">
        <v>426</v>
      </c>
      <c r="H8" s="182" t="s">
        <v>426</v>
      </c>
      <c r="I8" s="182" t="s">
        <v>426</v>
      </c>
      <c r="J8" s="180" t="s">
        <v>426</v>
      </c>
    </row>
    <row r="9" spans="1:75" ht="13.5" thickBot="1">
      <c r="A9" s="585" t="s">
        <v>8</v>
      </c>
      <c r="B9" s="586"/>
      <c r="C9" s="54" t="s">
        <v>0</v>
      </c>
      <c r="D9" s="2">
        <f>'Интерактивный прайс-лист'!$F$26*VLOOKUP(D6,'для поиска'!$B$1:$C$99980,2,0)</f>
        <v>5857</v>
      </c>
      <c r="E9" s="3">
        <f>'Интерактивный прайс-лист'!$F$26*VLOOKUP(E6,'для поиска'!$B$1:$C$99980,2,0)</f>
        <v>5989</v>
      </c>
      <c r="F9" s="3">
        <f>'Интерактивный прайс-лист'!$F$26*VLOOKUP(F6,'для поиска'!$B$1:$C$99980,2,0)</f>
        <v>7657</v>
      </c>
      <c r="G9" s="3">
        <f>'Интерактивный прайс-лист'!$F$26*VLOOKUP(G6,'для поиска'!$B$1:$C$99980,2,0)</f>
        <v>12289</v>
      </c>
      <c r="H9" s="3">
        <f>'Интерактивный прайс-лист'!$F$26*VLOOKUP(H6,'для поиска'!$B$1:$C$99980,2,0)</f>
        <v>13553</v>
      </c>
      <c r="I9" s="3">
        <f>'Интерактивный прайс-лист'!$F$26*VLOOKUP(I6,'для поиска'!$B$1:$C$99980,2,0)</f>
        <v>14114</v>
      </c>
      <c r="J9" s="4">
        <f>'Интерактивный прайс-лист'!$F$26*VLOOKUP(J6,'для поиска'!$B$1:$C$99980,2,0)</f>
        <v>21975</v>
      </c>
    </row>
    <row r="10" spans="1:75">
      <c r="A10" s="141"/>
      <c r="B10" s="141"/>
      <c r="C10" s="141"/>
      <c r="D10" s="141"/>
      <c r="E10" s="141"/>
      <c r="F10" s="141"/>
      <c r="G10" s="141"/>
      <c r="H10" s="141"/>
      <c r="I10" s="141"/>
      <c r="J10" s="141"/>
    </row>
    <row r="11" spans="1:75" ht="13.5" thickBot="1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394" t="s">
        <v>478</v>
      </c>
      <c r="B12" s="291"/>
      <c r="C12" s="291"/>
      <c r="D12" s="312" t="s">
        <v>506</v>
      </c>
      <c r="E12" s="313" t="s">
        <v>507</v>
      </c>
      <c r="F12" s="313" t="s">
        <v>508</v>
      </c>
      <c r="G12" s="313" t="s">
        <v>598</v>
      </c>
      <c r="H12" s="313" t="s">
        <v>598</v>
      </c>
      <c r="I12" s="313" t="s">
        <v>599</v>
      </c>
      <c r="J12" s="314" t="s">
        <v>600</v>
      </c>
    </row>
    <row r="13" spans="1:75" ht="13.5" thickBot="1">
      <c r="A13" s="585" t="s">
        <v>10</v>
      </c>
      <c r="B13" s="586"/>
      <c r="C13" s="54" t="s">
        <v>0</v>
      </c>
      <c r="D13" s="2">
        <f>'Интерактивный прайс-лист'!$F$26*VLOOKUP(D12,'для поиска'!$B$1:$C$99980,2,0)</f>
        <v>884</v>
      </c>
      <c r="E13" s="3">
        <f>'Интерактивный прайс-лист'!$F$26*VLOOKUP(E12,'для поиска'!$B$1:$C$99980,2,0)</f>
        <v>906</v>
      </c>
      <c r="F13" s="3">
        <f>'Интерактивный прайс-лист'!$F$26*VLOOKUP(F12,'для поиска'!$B$1:$C$99980,2,0)</f>
        <v>982</v>
      </c>
      <c r="G13" s="3">
        <f>'Интерактивный прайс-лист'!$F$26*VLOOKUP(G12,'для поиска'!$B$1:$C$99980,2,0)</f>
        <v>798</v>
      </c>
      <c r="H13" s="3">
        <f>'Интерактивный прайс-лист'!$F$26*VLOOKUP(H12,'для поиска'!$B$1:$C$99980,2,0)</f>
        <v>798</v>
      </c>
      <c r="I13" s="3">
        <f>'Интерактивный прайс-лист'!$F$26*VLOOKUP(I12,'для поиска'!$B$1:$C$99980,2,0)</f>
        <v>808</v>
      </c>
      <c r="J13" s="4">
        <f>'Интерактивный прайс-лист'!$F$26*VLOOKUP(J12,'для поиска'!$B$1:$C$99980,2,0)</f>
        <v>891</v>
      </c>
    </row>
    <row r="14" spans="1:75">
      <c r="A14" s="141"/>
      <c r="B14" s="141"/>
      <c r="C14" s="141"/>
      <c r="D14" s="141"/>
      <c r="E14" s="141"/>
      <c r="F14" s="141"/>
      <c r="G14" s="141"/>
      <c r="H14" s="141"/>
      <c r="I14" s="141"/>
      <c r="J14" s="141"/>
    </row>
    <row r="15" spans="1:75">
      <c r="A15" s="141"/>
      <c r="B15" s="141"/>
      <c r="C15" s="141"/>
      <c r="D15" s="141"/>
      <c r="E15" s="141"/>
      <c r="F15" s="141"/>
      <c r="G15" s="141"/>
      <c r="H15" s="141"/>
      <c r="I15" s="141"/>
      <c r="J15" s="141"/>
    </row>
    <row r="16" spans="1:75">
      <c r="A16" s="141"/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0">
      <c r="A17" s="141"/>
      <c r="B17" s="141"/>
      <c r="C17" s="141"/>
      <c r="D17" s="141"/>
      <c r="E17" s="141"/>
      <c r="F17" s="141"/>
      <c r="G17" s="141"/>
      <c r="H17" s="141"/>
      <c r="I17" s="141"/>
      <c r="J17" s="141"/>
    </row>
    <row r="18" spans="1:10">
      <c r="A18" s="141"/>
      <c r="B18" s="141"/>
      <c r="C18" s="141"/>
      <c r="D18" s="141"/>
      <c r="E18" s="141"/>
      <c r="F18" s="141"/>
      <c r="G18" s="141"/>
      <c r="H18" s="141"/>
      <c r="I18" s="141"/>
      <c r="J18" s="141"/>
    </row>
    <row r="19" spans="1:10">
      <c r="A19" s="141"/>
      <c r="B19" s="141"/>
      <c r="C19" s="141"/>
      <c r="D19" s="141"/>
      <c r="E19" s="141"/>
      <c r="F19" s="141"/>
      <c r="G19" s="141"/>
      <c r="H19" s="141"/>
      <c r="I19" s="141"/>
      <c r="J19" s="141"/>
    </row>
    <row r="20" spans="1:10">
      <c r="A20" s="141"/>
      <c r="B20" s="141"/>
      <c r="C20" s="141"/>
      <c r="D20" s="141"/>
      <c r="E20" s="141"/>
      <c r="F20" s="141"/>
      <c r="G20" s="141"/>
      <c r="H20" s="141"/>
      <c r="I20" s="141"/>
      <c r="J20" s="141"/>
    </row>
    <row r="21" spans="1:10">
      <c r="A21" s="141"/>
      <c r="B21" s="141"/>
      <c r="C21" s="141"/>
      <c r="D21" s="141"/>
      <c r="E21" s="141"/>
      <c r="F21" s="141"/>
      <c r="G21" s="141"/>
      <c r="H21" s="141"/>
      <c r="I21" s="141"/>
      <c r="J21" s="141"/>
    </row>
  </sheetData>
  <sheetProtection password="CC0B" sheet="1" objects="1" scenarios="1"/>
  <mergeCells count="14">
    <mergeCell ref="A9:B9"/>
    <mergeCell ref="A13:B13"/>
    <mergeCell ref="A7:A8"/>
    <mergeCell ref="C7:C8"/>
    <mergeCell ref="D2:D3"/>
    <mergeCell ref="G2:G3"/>
    <mergeCell ref="H2:H3"/>
    <mergeCell ref="I2:I3"/>
    <mergeCell ref="J2:J3"/>
    <mergeCell ref="A1:C1"/>
    <mergeCell ref="D1:F1"/>
    <mergeCell ref="A2:C3"/>
    <mergeCell ref="F2:F3"/>
    <mergeCell ref="E2:E3"/>
  </mergeCells>
  <pageMargins left="0.75" right="0.75" top="1" bottom="1" header="0.5" footer="0.5"/>
  <pageSetup paperSize="9" scale="66" fitToHeight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18</vt:i4>
      </vt:variant>
    </vt:vector>
  </HeadingPairs>
  <TitlesOfParts>
    <vt:vector size="35" baseType="lpstr">
      <vt:lpstr>Прайс-лист Midea 2014</vt:lpstr>
      <vt:lpstr>Интерактивный прайс-лист</vt:lpstr>
      <vt:lpstr>Настенный тип</vt:lpstr>
      <vt:lpstr>Мультисистемы</vt:lpstr>
      <vt:lpstr>Кассетный тип</vt:lpstr>
      <vt:lpstr>Напольно-потолочный тип</vt:lpstr>
      <vt:lpstr>Канальный тип</vt:lpstr>
      <vt:lpstr>Крышный</vt:lpstr>
      <vt:lpstr>Компр-конд. блоки</vt:lpstr>
      <vt:lpstr>Доп_обор_Split</vt:lpstr>
      <vt:lpstr>MIV Наружные</vt:lpstr>
      <vt:lpstr>MIV Внутренние</vt:lpstr>
      <vt:lpstr>Вент установки</vt:lpstr>
      <vt:lpstr>Доп_обор_MIV V4+</vt:lpstr>
      <vt:lpstr>M-Thermal</vt:lpstr>
      <vt:lpstr>Чиллеры</vt:lpstr>
      <vt:lpstr>для поиска</vt:lpstr>
      <vt:lpstr>'Канальный тип'!Заголовки_для_печати</vt:lpstr>
      <vt:lpstr>'Настенный тип'!Заголовки_для_печати</vt:lpstr>
      <vt:lpstr>'MIV Внутренние'!Область_печати</vt:lpstr>
      <vt:lpstr>'MIV Наружные'!Область_печати</vt:lpstr>
      <vt:lpstr>'M-Thermal'!Область_печати</vt:lpstr>
      <vt:lpstr>'Вент установки'!Область_печати</vt:lpstr>
      <vt:lpstr>'Доп_обор_MIV V4+'!Область_печати</vt:lpstr>
      <vt:lpstr>Доп_обор_Split!Область_печати</vt:lpstr>
      <vt:lpstr>'Интерактивный прайс-лист'!Область_печати</vt:lpstr>
      <vt:lpstr>'Канальный тип'!Область_печати</vt:lpstr>
      <vt:lpstr>'Кассетный тип'!Область_печати</vt:lpstr>
      <vt:lpstr>'Компр-конд. блоки'!Область_печати</vt:lpstr>
      <vt:lpstr>Крышный!Область_печати</vt:lpstr>
      <vt:lpstr>Мультисистемы!Область_печати</vt:lpstr>
      <vt:lpstr>'Напольно-потолочный тип'!Область_печати</vt:lpstr>
      <vt:lpstr>'Настенный тип'!Область_печати</vt:lpstr>
      <vt:lpstr>'Прайс-лист Midea 2014'!Область_печати</vt:lpstr>
      <vt:lpstr>Чиллеры!Область_печати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DNS1</cp:lastModifiedBy>
  <cp:lastPrinted>2012-02-28T14:33:06Z</cp:lastPrinted>
  <dcterms:created xsi:type="dcterms:W3CDTF">2008-12-26T09:20:23Z</dcterms:created>
  <dcterms:modified xsi:type="dcterms:W3CDTF">2014-05-12T08:06:59Z</dcterms:modified>
</cp:coreProperties>
</file>